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ealthresourcesinaction.sharepoint.com/sites/HealthandRacialEquityCluster/Shared Documents/Health and Racial Equity/Projects/Current Projects/EPA EJ TCGM/Core Partners/Cross CP Docs/Budget Template/"/>
    </mc:Choice>
  </mc:AlternateContent>
  <xr:revisionPtr revIDLastSave="0" documentId="8_{E28C202D-3D96-482F-930F-8EEB8BE761C1}" xr6:coauthVersionLast="47" xr6:coauthVersionMax="47" xr10:uidLastSave="{00000000-0000-0000-0000-000000000000}"/>
  <bookViews>
    <workbookView xWindow="-110" yWindow="-110" windowWidth="19420" windowHeight="11500" activeTab="2" xr2:uid="{B2CC5E8A-1478-4DB7-B738-AA10D47BADA8}"/>
  </bookViews>
  <sheets>
    <sheet name="Budgeting Instructions" sheetId="2" r:id="rId1"/>
    <sheet name="Budget Form" sheetId="3" r:id="rId2"/>
    <sheet name="Example Budget" sheetId="4" r:id="rId3"/>
  </sheets>
  <definedNames>
    <definedName name="JUN_2010" localSheetId="1">#REF!</definedName>
    <definedName name="JUN_2010" localSheetId="0">#REF!</definedName>
    <definedName name="JUN_2010" localSheetId="2">#REF!</definedName>
    <definedName name="JUN_201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3" i="3" l="1"/>
  <c r="J30" i="4"/>
  <c r="J30" i="3"/>
  <c r="K44" i="4"/>
  <c r="P42" i="4" l="1"/>
  <c r="K41" i="4"/>
  <c r="K17" i="4"/>
  <c r="P17" i="4" s="1"/>
  <c r="K18" i="4"/>
  <c r="K19" i="4"/>
  <c r="P67" i="4"/>
  <c r="P66" i="4"/>
  <c r="P65" i="4"/>
  <c r="P64" i="4"/>
  <c r="P63" i="4"/>
  <c r="P62" i="4"/>
  <c r="P61" i="4"/>
  <c r="P60" i="4"/>
  <c r="P59" i="4"/>
  <c r="P58" i="4"/>
  <c r="P57" i="4"/>
  <c r="P56" i="4"/>
  <c r="P52" i="4"/>
  <c r="P51" i="4"/>
  <c r="P50" i="4"/>
  <c r="P49" i="4"/>
  <c r="P48" i="4"/>
  <c r="P47" i="4"/>
  <c r="P46" i="4"/>
  <c r="P45" i="4"/>
  <c r="P44" i="4"/>
  <c r="P43" i="4"/>
  <c r="P41" i="4"/>
  <c r="P28" i="4"/>
  <c r="P27" i="4"/>
  <c r="P26" i="4"/>
  <c r="P25" i="4"/>
  <c r="P24" i="4"/>
  <c r="P23" i="4"/>
  <c r="P22" i="4"/>
  <c r="P21" i="4"/>
  <c r="P20" i="4"/>
  <c r="P19" i="4"/>
  <c r="P18" i="4"/>
  <c r="P67" i="3"/>
  <c r="P66" i="3"/>
  <c r="P65" i="3"/>
  <c r="P64" i="3"/>
  <c r="P63" i="3"/>
  <c r="P62" i="3"/>
  <c r="P61" i="3"/>
  <c r="P60" i="3"/>
  <c r="P59" i="3"/>
  <c r="P58" i="3"/>
  <c r="P57" i="3"/>
  <c r="P56" i="3"/>
  <c r="P52" i="3"/>
  <c r="P51" i="3"/>
  <c r="P50" i="3"/>
  <c r="P49" i="3"/>
  <c r="P48" i="3"/>
  <c r="P47" i="3"/>
  <c r="P46" i="3"/>
  <c r="P45" i="3"/>
  <c r="P44" i="3"/>
  <c r="P43" i="3"/>
  <c r="P42" i="3"/>
  <c r="P41" i="3"/>
  <c r="P28" i="3"/>
  <c r="P27" i="3"/>
  <c r="P26" i="3"/>
  <c r="P25" i="3"/>
  <c r="P24" i="3"/>
  <c r="P23" i="3"/>
  <c r="P22" i="3"/>
  <c r="P21" i="3"/>
  <c r="P20" i="3"/>
  <c r="P19" i="3"/>
  <c r="P18" i="3"/>
  <c r="P17" i="3"/>
  <c r="P53" i="3" l="1"/>
  <c r="P29" i="3"/>
  <c r="P37" i="3" s="1"/>
  <c r="P68" i="3"/>
  <c r="P68" i="4"/>
  <c r="P53" i="4"/>
  <c r="P29" i="4"/>
  <c r="P30" i="4" s="1"/>
  <c r="P30" i="3"/>
  <c r="P38" i="3" l="1"/>
  <c r="P69" i="3"/>
  <c r="P69" i="4"/>
  <c r="P37" i="4"/>
  <c r="P38" i="4" s="1"/>
  <c r="P70" i="3" l="1"/>
  <c r="P74" i="3" s="1"/>
  <c r="P70" i="4"/>
  <c r="P73" i="4" l="1"/>
  <c r="P74" i="4" s="1"/>
</calcChain>
</file>

<file path=xl/sharedStrings.xml><?xml version="1.0" encoding="utf-8"?>
<sst xmlns="http://schemas.openxmlformats.org/spreadsheetml/2006/main" count="263" uniqueCount="139">
  <si>
    <t>BUDGET TEMPLATE INSTRUCTIONS</t>
  </si>
  <si>
    <t>Complete the Budget Form in the following order:</t>
  </si>
  <si>
    <t>Enter the name of the organization (in cell H10) to start</t>
  </si>
  <si>
    <t xml:space="preserve">1) Direct Services Personnel (Salary/Hourly staff) </t>
  </si>
  <si>
    <t>2) Direct Services Non-Personnel (Services and/or Goods or Products)</t>
  </si>
  <si>
    <t>3) Indirect Costs (General Admin/Overhead Expenses)</t>
  </si>
  <si>
    <t/>
  </si>
  <si>
    <t>1) DIRECT SERVICES PERSONNEL</t>
  </si>
  <si>
    <r>
      <rPr>
        <i/>
        <sz val="12"/>
        <color rgb="FF000000"/>
        <rFont val="Arial"/>
        <family val="2"/>
      </rPr>
      <t>Personnel List Table</t>
    </r>
    <r>
      <rPr>
        <sz val="12"/>
        <color rgb="FF000000"/>
        <rFont val="Arial"/>
        <family val="2"/>
      </rPr>
      <t xml:space="preserve">: "Personnel" is a staff employee who is paid a salary or an hourly rate. Ensure your organization pays taxes and fringe benefits for these individuals. A contractor or stipended individual/volunteer must be listed in Direct Services Non-Personnel Services. </t>
    </r>
  </si>
  <si>
    <r>
      <rPr>
        <b/>
        <sz val="12"/>
        <rFont val="Arial"/>
        <family val="2"/>
      </rPr>
      <t xml:space="preserve">(A) </t>
    </r>
    <r>
      <rPr>
        <sz val="12"/>
        <rFont val="Arial"/>
        <family val="2"/>
      </rPr>
      <t xml:space="preserve">Enter the job title for the employee position </t>
    </r>
    <r>
      <rPr>
        <b/>
        <sz val="12"/>
        <rFont val="Arial"/>
        <family val="2"/>
      </rPr>
      <t>in column C</t>
    </r>
    <r>
      <rPr>
        <sz val="12"/>
        <rFont val="Arial"/>
        <family val="2"/>
      </rPr>
      <t>.</t>
    </r>
  </si>
  <si>
    <r>
      <rPr>
        <b/>
        <sz val="12"/>
        <rFont val="Arial"/>
        <family val="2"/>
      </rPr>
      <t>(B)</t>
    </r>
    <r>
      <rPr>
        <sz val="12"/>
        <rFont val="Arial"/>
        <family val="2"/>
      </rPr>
      <t xml:space="preserve"> Enter the annual full-time salary or the hourly Pay Rate</t>
    </r>
    <r>
      <rPr>
        <b/>
        <sz val="12"/>
        <rFont val="Arial"/>
        <family val="2"/>
      </rPr>
      <t xml:space="preserve"> in column J</t>
    </r>
    <r>
      <rPr>
        <sz val="12"/>
        <rFont val="Arial"/>
        <family val="2"/>
      </rPr>
      <t>.</t>
    </r>
  </si>
  <si>
    <r>
      <rPr>
        <b/>
        <sz val="12"/>
        <rFont val="Arial"/>
        <family val="2"/>
      </rPr>
      <t>(C)</t>
    </r>
    <r>
      <rPr>
        <sz val="12"/>
        <rFont val="Arial"/>
        <family val="2"/>
      </rPr>
      <t xml:space="preserve"> Enter the Full Time Equivalent (FTE)* for salaried employees or the total number of hours needed for hourly staff </t>
    </r>
    <r>
      <rPr>
        <b/>
        <sz val="12"/>
        <rFont val="Arial"/>
        <family val="2"/>
      </rPr>
      <t>in column K.</t>
    </r>
  </si>
  <si>
    <r>
      <rPr>
        <i/>
        <sz val="12"/>
        <rFont val="Arial"/>
        <family val="2"/>
      </rPr>
      <t>*</t>
    </r>
    <r>
      <rPr>
        <sz val="12"/>
        <rFont val="Arial"/>
        <family val="2"/>
      </rPr>
      <t>FTE refers to the portion of an employee's scheduled hours on the grant divided by the employer's hours for a full-time workweek. For example, when an employer has a 40-hour workweek, employees scheduled to work 40 hours per week on this grant are 1.0 FTE.</t>
    </r>
  </si>
  <si>
    <r>
      <rPr>
        <b/>
        <sz val="12"/>
        <rFont val="Arial"/>
        <family val="2"/>
      </rPr>
      <t>(D)</t>
    </r>
    <r>
      <rPr>
        <sz val="12"/>
        <rFont val="Arial"/>
        <family val="2"/>
      </rPr>
      <t xml:space="preserve"> Enter a written explanation for the personnel service</t>
    </r>
    <r>
      <rPr>
        <b/>
        <sz val="12"/>
        <rFont val="Arial"/>
        <family val="2"/>
      </rPr>
      <t xml:space="preserve"> in column M</t>
    </r>
    <r>
      <rPr>
        <sz val="12"/>
        <rFont val="Arial"/>
        <family val="2"/>
      </rPr>
      <t>.</t>
    </r>
  </si>
  <si>
    <r>
      <rPr>
        <b/>
        <sz val="12"/>
        <rFont val="Arial"/>
        <family val="2"/>
      </rPr>
      <t>(E)</t>
    </r>
    <r>
      <rPr>
        <sz val="12"/>
        <rFont val="Arial"/>
        <family val="2"/>
      </rPr>
      <t xml:space="preserve"> Confirm the autopopulated funding amount (Pay Rate * FTE) that will be requested</t>
    </r>
    <r>
      <rPr>
        <b/>
        <sz val="12"/>
        <rFont val="Arial"/>
        <family val="2"/>
      </rPr>
      <t xml:space="preserve"> in column P.</t>
    </r>
  </si>
  <si>
    <r>
      <rPr>
        <b/>
        <sz val="12"/>
        <rFont val="Arial"/>
        <family val="2"/>
      </rPr>
      <t>(F)</t>
    </r>
    <r>
      <rPr>
        <sz val="12"/>
        <rFont val="Arial"/>
        <family val="2"/>
      </rPr>
      <t xml:space="preserve"> Enter the percentage for each Fringe Benefit* </t>
    </r>
    <r>
      <rPr>
        <b/>
        <sz val="12"/>
        <rFont val="Arial"/>
        <family val="2"/>
      </rPr>
      <t>in cell</t>
    </r>
    <r>
      <rPr>
        <sz val="12"/>
        <rFont val="Arial"/>
        <family val="2"/>
      </rPr>
      <t xml:space="preserve"> </t>
    </r>
    <r>
      <rPr>
        <b/>
        <sz val="12"/>
        <rFont val="Arial"/>
        <family val="2"/>
      </rPr>
      <t>K31 through K36</t>
    </r>
    <r>
      <rPr>
        <sz val="12"/>
        <rFont val="Arial"/>
        <family val="2"/>
      </rPr>
      <t xml:space="preserve"> and list the corresponding benefit</t>
    </r>
    <r>
      <rPr>
        <b/>
        <sz val="12"/>
        <rFont val="Arial"/>
        <family val="2"/>
      </rPr>
      <t xml:space="preserve"> in cell M31 through cell M36</t>
    </r>
    <r>
      <rPr>
        <sz val="12"/>
        <rFont val="Arial"/>
        <family val="2"/>
      </rPr>
      <t xml:space="preserve">. A total percent will autopopulated in </t>
    </r>
    <r>
      <rPr>
        <b/>
        <sz val="12"/>
        <rFont val="Arial"/>
        <family val="2"/>
      </rPr>
      <t xml:space="preserve">cell J30 </t>
    </r>
    <r>
      <rPr>
        <sz val="12"/>
        <rFont val="Arial"/>
        <family val="2"/>
      </rPr>
      <t>and the total amount requested will be autopopulated</t>
    </r>
    <r>
      <rPr>
        <b/>
        <sz val="12"/>
        <rFont val="Arial"/>
        <family val="2"/>
      </rPr>
      <t xml:space="preserve"> in cell P37</t>
    </r>
    <r>
      <rPr>
        <sz val="12"/>
        <rFont val="Arial"/>
        <family val="2"/>
      </rPr>
      <t xml:space="preserve"> (percentage x salaries &amp; wages)</t>
    </r>
  </si>
  <si>
    <r>
      <rPr>
        <i/>
        <sz val="12"/>
        <rFont val="Arial"/>
        <family val="2"/>
      </rPr>
      <t>*</t>
    </r>
    <r>
      <rPr>
        <sz val="12"/>
        <rFont val="Arial"/>
        <family val="2"/>
      </rPr>
      <t xml:space="preserve">Fringe Benefits: An extra benefit supplementing an employee's salary, based on the approved benefit rate. For example, health insurance.  </t>
    </r>
  </si>
  <si>
    <r>
      <rPr>
        <b/>
        <sz val="12"/>
        <rFont val="Arial"/>
        <family val="2"/>
      </rPr>
      <t>(G)</t>
    </r>
    <r>
      <rPr>
        <sz val="12"/>
        <rFont val="Arial"/>
        <family val="2"/>
      </rPr>
      <t xml:space="preserve"> Enter the percentage for Payroll Tax* </t>
    </r>
    <r>
      <rPr>
        <b/>
        <sz val="12"/>
        <rFont val="Arial"/>
        <family val="2"/>
      </rPr>
      <t>in cell J37</t>
    </r>
    <r>
      <rPr>
        <sz val="12"/>
        <rFont val="Arial"/>
        <family val="2"/>
      </rPr>
      <t xml:space="preserve"> and the total amount requested will be autopopulated </t>
    </r>
    <r>
      <rPr>
        <b/>
        <sz val="12"/>
        <rFont val="Arial"/>
        <family val="2"/>
      </rPr>
      <t>in cell P30</t>
    </r>
    <r>
      <rPr>
        <sz val="12"/>
        <rFont val="Arial"/>
        <family val="2"/>
      </rPr>
      <t xml:space="preserve"> (percentage x salaries &amp; wages)</t>
    </r>
  </si>
  <si>
    <r>
      <rPr>
        <i/>
        <sz val="12"/>
        <rFont val="Arial"/>
        <family val="2"/>
      </rPr>
      <t>*</t>
    </r>
    <r>
      <rPr>
        <sz val="12"/>
        <rFont val="Arial"/>
        <family val="2"/>
      </rPr>
      <t xml:space="preserve">Payroll Taxes: A flat tax rate that employers must withhold from employee's wages during payroll.  </t>
    </r>
  </si>
  <si>
    <t>2) DIRECT SERVICES NON-PERSONNEL</t>
  </si>
  <si>
    <r>
      <rPr>
        <i/>
        <sz val="12"/>
        <rFont val="Arial"/>
        <family val="2"/>
      </rPr>
      <t>Direct Services Non-Personnel Services</t>
    </r>
    <r>
      <rPr>
        <sz val="12"/>
        <rFont val="Arial"/>
        <family val="2"/>
      </rPr>
      <t xml:space="preserve">: "Service" activities provided by individuals who are not on your payroll and/or business organizations (ex. Consultants/Contractors, Translation/Interpretation, Media Design). </t>
    </r>
  </si>
  <si>
    <r>
      <rPr>
        <b/>
        <sz val="12"/>
        <rFont val="Arial"/>
        <family val="2"/>
      </rPr>
      <t>(A)</t>
    </r>
    <r>
      <rPr>
        <sz val="12"/>
        <rFont val="Arial"/>
        <family val="2"/>
      </rPr>
      <t xml:space="preserve"> Enter the Service that will be provided </t>
    </r>
    <r>
      <rPr>
        <b/>
        <sz val="12"/>
        <rFont val="Arial"/>
        <family val="2"/>
      </rPr>
      <t>in column C</t>
    </r>
  </si>
  <si>
    <r>
      <rPr>
        <b/>
        <sz val="12"/>
        <rFont val="Arial"/>
        <family val="2"/>
      </rPr>
      <t>(B)</t>
    </r>
    <r>
      <rPr>
        <sz val="12"/>
        <rFont val="Arial"/>
        <family val="2"/>
      </rPr>
      <t xml:space="preserve"> Enter the dollar value of the service </t>
    </r>
    <r>
      <rPr>
        <b/>
        <sz val="12"/>
        <rFont val="Arial"/>
        <family val="2"/>
      </rPr>
      <t>in column J</t>
    </r>
  </si>
  <si>
    <r>
      <rPr>
        <b/>
        <sz val="12"/>
        <rFont val="Arial"/>
        <family val="2"/>
      </rPr>
      <t>(C)</t>
    </r>
    <r>
      <rPr>
        <sz val="12"/>
        <rFont val="Arial"/>
        <family val="2"/>
      </rPr>
      <t xml:space="preserve"> Enter the number of hours, individuals, or items necessary in order to complete the service </t>
    </r>
    <r>
      <rPr>
        <b/>
        <sz val="12"/>
        <rFont val="Arial"/>
        <family val="2"/>
      </rPr>
      <t>in column K</t>
    </r>
  </si>
  <si>
    <r>
      <rPr>
        <b/>
        <sz val="12"/>
        <rFont val="Arial"/>
        <family val="2"/>
      </rPr>
      <t>(D)</t>
    </r>
    <r>
      <rPr>
        <sz val="12"/>
        <rFont val="Arial"/>
        <family val="2"/>
      </rPr>
      <t xml:space="preserve"> Enter a written explanation for the provided Unit Cost and Quantity of this Service </t>
    </r>
    <r>
      <rPr>
        <b/>
        <sz val="12"/>
        <rFont val="Arial"/>
        <family val="2"/>
      </rPr>
      <t>in column M</t>
    </r>
  </si>
  <si>
    <r>
      <rPr>
        <b/>
        <sz val="12"/>
        <rFont val="Arial"/>
        <family val="2"/>
      </rPr>
      <t xml:space="preserve">(E) </t>
    </r>
    <r>
      <rPr>
        <sz val="12"/>
        <rFont val="Arial"/>
        <family val="2"/>
      </rPr>
      <t xml:space="preserve">Confirm the autopopulated funding amount (Unit Cost x Quantity) that will be requested </t>
    </r>
    <r>
      <rPr>
        <b/>
        <sz val="12"/>
        <rFont val="Arial"/>
        <family val="2"/>
      </rPr>
      <t>in column P</t>
    </r>
  </si>
  <si>
    <r>
      <rPr>
        <i/>
        <sz val="12"/>
        <rFont val="Arial"/>
        <family val="2"/>
      </rPr>
      <t>Direct Services Non-Personnel Goods or Products</t>
    </r>
    <r>
      <rPr>
        <sz val="12"/>
        <rFont val="Arial"/>
        <family val="2"/>
      </rPr>
      <t>: "Goods or Products" are tangible items for workplan programs and activities (ex. Copying/Printing, Hardware, Supplies)</t>
    </r>
  </si>
  <si>
    <r>
      <rPr>
        <b/>
        <sz val="12"/>
        <rFont val="Arial"/>
        <family val="2"/>
      </rPr>
      <t>(A)</t>
    </r>
    <r>
      <rPr>
        <sz val="12"/>
        <rFont val="Arial"/>
        <family val="2"/>
      </rPr>
      <t xml:space="preserve"> Enter the Products or Goods that will be provided </t>
    </r>
    <r>
      <rPr>
        <b/>
        <sz val="12"/>
        <rFont val="Arial"/>
        <family val="2"/>
      </rPr>
      <t>in column C</t>
    </r>
  </si>
  <si>
    <r>
      <rPr>
        <b/>
        <sz val="12"/>
        <rFont val="Arial"/>
        <family val="2"/>
      </rPr>
      <t xml:space="preserve">(B) </t>
    </r>
    <r>
      <rPr>
        <sz val="12"/>
        <rFont val="Arial"/>
        <family val="2"/>
      </rPr>
      <t xml:space="preserve">Enter the dollar value of the item </t>
    </r>
    <r>
      <rPr>
        <b/>
        <sz val="12"/>
        <rFont val="Arial"/>
        <family val="2"/>
      </rPr>
      <t>in column J</t>
    </r>
  </si>
  <si>
    <r>
      <rPr>
        <b/>
        <sz val="12"/>
        <rFont val="Arial"/>
        <family val="2"/>
      </rPr>
      <t>(C)</t>
    </r>
    <r>
      <rPr>
        <sz val="12"/>
        <rFont val="Arial"/>
        <family val="2"/>
      </rPr>
      <t xml:space="preserve"> Enter the number of items needed </t>
    </r>
    <r>
      <rPr>
        <b/>
        <sz val="12"/>
        <rFont val="Arial"/>
        <family val="2"/>
      </rPr>
      <t>in</t>
    </r>
    <r>
      <rPr>
        <sz val="12"/>
        <rFont val="Arial"/>
        <family val="2"/>
      </rPr>
      <t xml:space="preserve"> </t>
    </r>
    <r>
      <rPr>
        <b/>
        <sz val="12"/>
        <rFont val="Arial"/>
        <family val="2"/>
      </rPr>
      <t>column K</t>
    </r>
  </si>
  <si>
    <r>
      <rPr>
        <b/>
        <sz val="12"/>
        <rFont val="Arial"/>
        <family val="2"/>
      </rPr>
      <t>(D)</t>
    </r>
    <r>
      <rPr>
        <sz val="12"/>
        <rFont val="Arial"/>
        <family val="2"/>
      </rPr>
      <t xml:space="preserve"> Enter a written explanation for the Unit Cost and Quanity of this Product or Good </t>
    </r>
    <r>
      <rPr>
        <b/>
        <sz val="12"/>
        <rFont val="Arial"/>
        <family val="2"/>
      </rPr>
      <t>in column M</t>
    </r>
  </si>
  <si>
    <r>
      <rPr>
        <b/>
        <sz val="12"/>
        <rFont val="Arial"/>
        <family val="2"/>
      </rPr>
      <t>(E)</t>
    </r>
    <r>
      <rPr>
        <sz val="12"/>
        <rFont val="Arial"/>
        <family val="2"/>
      </rPr>
      <t xml:space="preserve"> Confirm the autopopulated funding amount (Unit Cost x Quanity) that will be requested</t>
    </r>
    <r>
      <rPr>
        <b/>
        <sz val="12"/>
        <rFont val="Arial"/>
        <family val="2"/>
      </rPr>
      <t xml:space="preserve"> in column P</t>
    </r>
  </si>
  <si>
    <t>3) INDIRECT COSTS/GENERAL ADMIN</t>
  </si>
  <si>
    <r>
      <rPr>
        <i/>
        <sz val="12"/>
        <rFont val="Arial"/>
        <family val="2"/>
      </rPr>
      <t>Indirect costs</t>
    </r>
    <r>
      <rPr>
        <sz val="12"/>
        <rFont val="Arial"/>
        <family val="2"/>
      </rPr>
      <t>: Overhead expenses must be based on the federally approved Indirect Cost Rate and/or Cost Allocation Plan for your organization.</t>
    </r>
  </si>
  <si>
    <r>
      <rPr>
        <b/>
        <sz val="12"/>
        <rFont val="Arial"/>
        <family val="2"/>
      </rPr>
      <t>(A)</t>
    </r>
    <r>
      <rPr>
        <sz val="12"/>
        <rFont val="Arial"/>
        <family val="2"/>
      </rPr>
      <t xml:space="preserve"> Enter the federally approved indirect cost rate* for your organization or your fiscal agent</t>
    </r>
    <r>
      <rPr>
        <b/>
        <sz val="12"/>
        <rFont val="Arial"/>
        <family val="2"/>
      </rPr>
      <t xml:space="preserve"> in cell P72.</t>
    </r>
  </si>
  <si>
    <r>
      <rPr>
        <b/>
        <sz val="12"/>
        <rFont val="Arial"/>
        <family val="2"/>
      </rPr>
      <t>(I)</t>
    </r>
    <r>
      <rPr>
        <sz val="12"/>
        <rFont val="Arial"/>
        <family val="2"/>
      </rPr>
      <t xml:space="preserve"> Organizations with a Federal Indirect Cost Rate Agreement must submitted a copy to use a percentage greater than the de minimis indirect cost rate (10%)</t>
    </r>
  </si>
  <si>
    <t xml:space="preserve">Please be as detailed as possible in the cost breakdowns and explanations provided. The "Requested Amount" in column P should reflect the cost for the duration of the project. If additional line-items are needed, insert new rows into the budget form, ensuring the included formulas remain accurate. </t>
  </si>
  <si>
    <t>Contact HRiA if you have any questions or require assistance.</t>
  </si>
  <si>
    <t>ENVIRONMENTAL JUSTICE THRIVING COMMUNITIES GRANT PROGRAM</t>
  </si>
  <si>
    <r>
      <t>Environmental Protection Agency (EPA) subawards administered and managed</t>
    </r>
    <r>
      <rPr>
        <b/>
        <sz val="14"/>
        <color theme="3" tint="9.9978637043366805E-2"/>
        <rFont val="Aptos Narrow"/>
        <family val="2"/>
        <scheme val="minor"/>
      </rPr>
      <t xml:space="preserve"> by Health Resources in Action, Inc. (HRiA)</t>
    </r>
  </si>
  <si>
    <t>ASSISTANCE LISTING NUMBER (ALN): 66.615</t>
  </si>
  <si>
    <t>SUBAWARD ORGANIZATION NAME:</t>
  </si>
  <si>
    <t>Enter name of your Organization here.</t>
  </si>
  <si>
    <t>SUBAWARD CONTRACT PERIOD:</t>
  </si>
  <si>
    <t>Fiscal Year 2024</t>
  </si>
  <si>
    <t>This collection of information is approved by OMB under the Paperwork Reduction Act, 44 U.S.C. 3501 et seq. OMB Control Number: 2035-NEW. Responses to this collection of information are voluntary. An agency may not conduct or sponsor, and a person is not required to respond to, a collection of information unless it displays a currently valid OMB control number. The public reporting and recordkeeping burden for this collection of information is estimated to be 4 to 8 hours per response. Within the 4 to 8 hours, the budget is expected to take up to 1 hour.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</si>
  <si>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SALARY or HOURLY EMPLOYEES</t>
  </si>
  <si>
    <t>Pay Rate</t>
  </si>
  <si>
    <t>Full Time Effort or Equivalent (FTE)</t>
  </si>
  <si>
    <t>Explanation</t>
  </si>
  <si>
    <t>Requested Amount</t>
  </si>
  <si>
    <t>DIRECT SERVICES PERSONNEL</t>
  </si>
  <si>
    <t>A.</t>
  </si>
  <si>
    <t>B.</t>
  </si>
  <si>
    <t>C.</t>
  </si>
  <si>
    <t>D.</t>
  </si>
  <si>
    <t>E.</t>
  </si>
  <si>
    <t>F.</t>
  </si>
  <si>
    <t>G.</t>
  </si>
  <si>
    <t>H.</t>
  </si>
  <si>
    <t>I.</t>
  </si>
  <si>
    <t>J.</t>
  </si>
  <si>
    <t>K.</t>
  </si>
  <si>
    <t>L.</t>
  </si>
  <si>
    <t>Salaries and Wages</t>
  </si>
  <si>
    <t>Subtotal</t>
  </si>
  <si>
    <t xml:space="preserve">Fringe Benefits </t>
  </si>
  <si>
    <t>Itemized Fringe Benefits:</t>
  </si>
  <si>
    <t>Payroll Taxes</t>
  </si>
  <si>
    <t>SUBTOTAL DIRECT SERVICES PERSONNEL</t>
  </si>
  <si>
    <t>SERVICES</t>
  </si>
  <si>
    <t>Cost/Unit</t>
  </si>
  <si>
    <t>Quantity</t>
  </si>
  <si>
    <t>Amount</t>
  </si>
  <si>
    <t>DIRECT SERVICES NON-PERSONNEL SERVICES</t>
  </si>
  <si>
    <t>Services Subtotal</t>
  </si>
  <si>
    <t>PRODUCTS OR GOODS</t>
  </si>
  <si>
    <t>DIRECT SERVICES NON-PERSONNEL PRODUCTS OR GOODS</t>
  </si>
  <si>
    <t>Products or Goods Subtotal</t>
  </si>
  <si>
    <t>SUBTOTAL DIRECT SERVICES NON-PERSONNEL</t>
  </si>
  <si>
    <t>DIRECT EXPENSE SUBTOTAL</t>
  </si>
  <si>
    <t>INDIRECT COSTS/GENERAL ADMIN</t>
  </si>
  <si>
    <t>Federally Approved Indirect Costs Rate Percentage</t>
  </si>
  <si>
    <t>SUBTOTAL INDIRECT COSTS</t>
  </si>
  <si>
    <t>TOTAL GRANT</t>
  </si>
  <si>
    <t xml:space="preserve">HRiA will review your budget and may follow up with additional questions/clarifications, your budget is not approved until confirmed by HRiA.  Your organization assumes responsibility for purchases/expenses made before official HRiA approval. Please contact us for assistance and questions. </t>
  </si>
  <si>
    <t>Budget Adjustment Guidelines</t>
  </si>
  <si>
    <t>Section not applicable until awarded</t>
  </si>
  <si>
    <t xml:space="preserve">1) within personnel   2) within non-personnel 3) between personnel &amp; non-personnel                                              </t>
  </si>
  <si>
    <t>Variance Explanation Required</t>
  </si>
  <si>
    <t>I certify that the above deliverables and/or services will be delivered and/or performed specifically for this Agreement in accordance with the terms and conditions set forth herein.
I further certify, under penalty of perjury under the law, that no employee or entity providing services under the terms and conditions of this Agreement is currently listed as debarred, excluded, suspended, or ineligible on the Federal System for Award Management (SAM: http://SAM.gov).</t>
  </si>
  <si>
    <t>PRINTED NAME</t>
  </si>
  <si>
    <t>SIGNATURE</t>
  </si>
  <si>
    <t>DATE</t>
  </si>
  <si>
    <t>HRiA USE ONLY</t>
  </si>
  <si>
    <t xml:space="preserve">APPROVED FOR PAYMENT:  </t>
  </si>
  <si>
    <t xml:space="preserve"> </t>
  </si>
  <si>
    <t>AMOUNT</t>
  </si>
  <si>
    <t xml:space="preserve">             </t>
  </si>
  <si>
    <t>PROGRAM MANAGER/AUTHORIZED REPRESENTATIVE:</t>
  </si>
  <si>
    <t xml:space="preserve">SIGNATURE </t>
  </si>
  <si>
    <t>Example Organization Budget</t>
  </si>
  <si>
    <t>Executive Director</t>
  </si>
  <si>
    <t>Oversees programmatic initiatives &amp; reports</t>
  </si>
  <si>
    <t>Program Manager</t>
  </si>
  <si>
    <t>Manages program staff &amp; research activities</t>
  </si>
  <si>
    <t>Evaluates data &amp; reports findings</t>
  </si>
  <si>
    <t>Workers Compensation</t>
  </si>
  <si>
    <t>Retirement Savings Plan</t>
  </si>
  <si>
    <t>Disability and Life Insurance</t>
  </si>
  <si>
    <t>Health Insurance</t>
  </si>
  <si>
    <t>Dental Insurance</t>
  </si>
  <si>
    <t>Consultant - Community Engagement</t>
  </si>
  <si>
    <t>Specialist for event outreach and volunteer efforts</t>
  </si>
  <si>
    <t>XYZ Development Training</t>
  </si>
  <si>
    <t>Sustainable energy course with QRS Corporation</t>
  </si>
  <si>
    <t>Translation/Interpretation</t>
  </si>
  <si>
    <t>ASL interpretion and Spanish translation at monthly events</t>
  </si>
  <si>
    <t>Travel - Mileage</t>
  </si>
  <si>
    <t>Printing - Flyers</t>
  </si>
  <si>
    <t>HRiA will review your budget and may follow up with additional questions/clarifications, your budget is not approved until confirmed by HRiA.  Your organization assumes responsibility for purchases/expenses made before official HRiA approval. Please contact us for assistance or questions.</t>
  </si>
  <si>
    <t>To Be Determined</t>
  </si>
  <si>
    <t>August xx 2024</t>
  </si>
  <si>
    <t>Subawardee Certifications:</t>
  </si>
  <si>
    <t>Subawardee may move a cumulative total of up to 10% of the amount per contract period in the approved budget  without prior written approval, if the funds are moved in accordance to the contract guidelines:</t>
  </si>
  <si>
    <t>Website Design Services</t>
  </si>
  <si>
    <t>FY'25 SUBRECIPIENT SUBAWARD BUDGET FORM</t>
  </si>
  <si>
    <t>Resource materials to share at XYZ events every quarter</t>
  </si>
  <si>
    <t>Mileage reimbursement for staff to attend 246 Conference</t>
  </si>
  <si>
    <t>123Media for web design and routine maintenance</t>
  </si>
  <si>
    <t>Supplies - ABC Test</t>
  </si>
  <si>
    <t>To assess the concentration of ABC at biweekly site vists</t>
  </si>
  <si>
    <t>OMB Control Number = 2035-0002</t>
  </si>
  <si>
    <t>Expiration Date = 05/31/2025</t>
  </si>
  <si>
    <t>FY'25 SUBGRANT SUBAWARD BUDGET FORM</t>
  </si>
  <si>
    <t>This collection of information is approved by OMB under the Paperwork Reduction Act, 44 U.S.C. 3501 et seq. OMB Control Number: 2035-0002. Responses to this collection of information are voluntary. An agency may not conduct or sponsor, and a person is not required to respond to, a collection of information unless it displays a currently valid OMB control number. The public reporting and recordkeeping burden for this collection of information is estimated to be 4 to 8 hours per response. Within the 4 to 8 hours, the budget is expected to take up to 1 hour.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</si>
  <si>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Enter the start and end date of your Contract.</t>
  </si>
  <si>
    <t xml:space="preserve">Senior Research Associate </t>
  </si>
  <si>
    <r>
      <rPr>
        <b/>
        <sz val="12"/>
        <rFont val="Arial"/>
        <family val="2"/>
      </rPr>
      <t>(II)</t>
    </r>
    <r>
      <rPr>
        <sz val="12"/>
        <rFont val="Arial"/>
        <family val="2"/>
      </rPr>
      <t xml:space="preserve"> Organizations without a Federal Indirect Cost Rate Agreement are permitted to charge the de minimis indirect cost rate on a Direct Cost basis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</si>
</sst>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lt;=9999999]###\-####;\(###\)\ ###\-####"/>
    <numFmt numFmtId="165" formatCode="&quot;$&quot;#,##0.00"/>
  </numFmts>
  <fonts count="34" x14ac:knownFonts="1">
    <font>
      <sz val="11"/>
      <color theme="1"/>
      <name val="Aptos Narrow"/>
      <family val="2"/>
      <scheme val="minor"/>
    </font>
    <font>
      <sz val="11"/>
      <color theme="1"/>
      <name val="Aptos Narrow"/>
      <family val="2"/>
      <scheme val="minor"/>
    </font>
    <font>
      <sz val="10"/>
      <name val="Arial"/>
      <family val="2"/>
    </font>
    <font>
      <sz val="12"/>
      <name val="Arial"/>
      <family val="2"/>
    </font>
    <font>
      <b/>
      <sz val="11"/>
      <color rgb="FF000000"/>
      <name val="Arial Nova Cond"/>
      <family val="2"/>
    </font>
    <font>
      <b/>
      <sz val="12"/>
      <color theme="0"/>
      <name val="Arial"/>
      <family val="2"/>
    </font>
    <font>
      <b/>
      <sz val="12"/>
      <name val="Arial"/>
      <family val="2"/>
    </font>
    <font>
      <sz val="11"/>
      <color rgb="FF000000"/>
      <name val="Arial Nova Cond"/>
      <family val="2"/>
    </font>
    <font>
      <sz val="12"/>
      <color rgb="FF000000"/>
      <name val="Arial"/>
      <family val="2"/>
    </font>
    <font>
      <i/>
      <sz val="12"/>
      <color rgb="FF000000"/>
      <name val="Arial"/>
      <family val="2"/>
    </font>
    <font>
      <i/>
      <sz val="12"/>
      <name val="Arial"/>
      <family val="2"/>
    </font>
    <font>
      <b/>
      <sz val="12"/>
      <color rgb="FFFF0000"/>
      <name val="Arial"/>
      <family val="2"/>
    </font>
    <font>
      <b/>
      <sz val="16"/>
      <name val="Aptos Narrow"/>
      <family val="2"/>
      <scheme val="minor"/>
    </font>
    <font>
      <b/>
      <sz val="14"/>
      <name val="Aptos Narrow"/>
      <family val="2"/>
      <scheme val="minor"/>
    </font>
    <font>
      <b/>
      <sz val="22"/>
      <name val="Aptos Narrow"/>
      <family val="2"/>
      <scheme val="minor"/>
    </font>
    <font>
      <b/>
      <sz val="22"/>
      <color rgb="FF002060"/>
      <name val="Aptos Narrow"/>
      <family val="2"/>
      <scheme val="minor"/>
    </font>
    <font>
      <b/>
      <sz val="12"/>
      <name val="Aptos Narrow"/>
      <family val="2"/>
      <scheme val="minor"/>
    </font>
    <font>
      <b/>
      <sz val="14"/>
      <color rgb="FF002060"/>
      <name val="Aptos Narrow"/>
      <family val="2"/>
      <scheme val="minor"/>
    </font>
    <font>
      <b/>
      <sz val="12"/>
      <color theme="1"/>
      <name val="Aptos Narrow"/>
      <family val="2"/>
      <scheme val="minor"/>
    </font>
    <font>
      <b/>
      <sz val="18"/>
      <name val="Aptos Narrow"/>
      <family val="2"/>
      <scheme val="minor"/>
    </font>
    <font>
      <b/>
      <sz val="14"/>
      <color theme="1"/>
      <name val="Aptos Narrow"/>
      <family val="2"/>
      <scheme val="minor"/>
    </font>
    <font>
      <b/>
      <sz val="10"/>
      <name val="Arial"/>
      <family val="2"/>
    </font>
    <font>
      <b/>
      <sz val="12"/>
      <color theme="3"/>
      <name val="Arial"/>
      <family val="2"/>
    </font>
    <font>
      <i/>
      <sz val="12"/>
      <color theme="3"/>
      <name val="Arial"/>
      <family val="2"/>
    </font>
    <font>
      <b/>
      <sz val="12"/>
      <color theme="9" tint="-0.499984740745262"/>
      <name val="Arial"/>
      <family val="2"/>
    </font>
    <font>
      <b/>
      <sz val="12"/>
      <color rgb="FFC00000"/>
      <name val="Arial"/>
      <family val="2"/>
    </font>
    <font>
      <sz val="12"/>
      <color rgb="FFC00000"/>
      <name val="Arial"/>
      <family val="2"/>
    </font>
    <font>
      <b/>
      <u/>
      <sz val="12"/>
      <name val="Arial"/>
      <family val="2"/>
    </font>
    <font>
      <b/>
      <sz val="12"/>
      <color rgb="FF000000"/>
      <name val="Arial"/>
      <family val="2"/>
    </font>
    <font>
      <sz val="12"/>
      <color theme="1"/>
      <name val="Aptos Narrow"/>
      <family val="2"/>
      <scheme val="minor"/>
    </font>
    <font>
      <b/>
      <sz val="14"/>
      <color theme="3" tint="9.9978637043366805E-2"/>
      <name val="Aptos Narrow"/>
      <family val="2"/>
      <scheme val="minor"/>
    </font>
    <font>
      <b/>
      <sz val="12"/>
      <color theme="3" tint="9.9978637043366805E-2"/>
      <name val="Arial"/>
      <family val="2"/>
    </font>
    <font>
      <b/>
      <i/>
      <sz val="12"/>
      <color theme="3" tint="9.9978637043366805E-2"/>
      <name val="Baguet Script"/>
    </font>
    <font>
      <b/>
      <i/>
      <sz val="12"/>
      <color theme="3" tint="9.9978637043366805E-2"/>
      <name val="Arial"/>
      <family val="2"/>
    </font>
  </fonts>
  <fills count="16">
    <fill>
      <patternFill patternType="none"/>
    </fill>
    <fill>
      <patternFill patternType="gray125"/>
    </fill>
    <fill>
      <patternFill patternType="solid">
        <fgColor theme="0"/>
        <bgColor indexed="64"/>
      </patternFill>
    </fill>
    <fill>
      <patternFill patternType="solid">
        <fgColor rgb="FF351348"/>
        <bgColor indexed="64"/>
      </patternFill>
    </fill>
    <fill>
      <patternFill patternType="solid">
        <fgColor rgb="FFF6F2EA"/>
        <bgColor indexed="64"/>
      </patternFill>
    </fill>
    <fill>
      <patternFill patternType="solid">
        <fgColor rgb="FFDADFFF"/>
        <bgColor indexed="64"/>
      </patternFill>
    </fill>
    <fill>
      <patternFill patternType="solid">
        <fgColor theme="0" tint="-0.499984740745262"/>
        <bgColor indexed="64"/>
      </patternFill>
    </fill>
    <fill>
      <patternFill patternType="solid">
        <fgColor rgb="FF334046"/>
        <bgColor indexed="64"/>
      </patternFill>
    </fill>
    <fill>
      <patternFill patternType="solid">
        <fgColor rgb="FF7142F2"/>
        <bgColor indexed="64"/>
      </patternFill>
    </fill>
    <fill>
      <patternFill patternType="darkGray">
        <bgColor rgb="FFDADFFF"/>
      </patternFill>
    </fill>
    <fill>
      <patternFill patternType="solid">
        <fgColor theme="1" tint="0.499984740745262"/>
        <bgColor indexed="64"/>
      </patternFill>
    </fill>
    <fill>
      <patternFill patternType="solid">
        <fgColor theme="2"/>
        <bgColor indexed="64"/>
      </patternFill>
    </fill>
    <fill>
      <patternFill patternType="solid">
        <fgColor rgb="FFECF6D0"/>
        <bgColor indexed="64"/>
      </patternFill>
    </fill>
    <fill>
      <patternFill patternType="solid">
        <fgColor rgb="FFFF996F"/>
        <bgColor indexed="64"/>
      </patternFill>
    </fill>
    <fill>
      <patternFill patternType="solid">
        <fgColor rgb="FFFFBFA5"/>
        <bgColor indexed="64"/>
      </patternFill>
    </fill>
    <fill>
      <patternFill patternType="solid">
        <fgColor rgb="FFC4CCFF"/>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bottom/>
      <diagonal/>
    </border>
    <border>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rgb="FF000000"/>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style="medium">
        <color rgb="FF000000"/>
      </top>
      <bottom style="double">
        <color indexed="64"/>
      </bottom>
      <diagonal/>
    </border>
    <border>
      <left/>
      <right/>
      <top style="medium">
        <color rgb="FF000000"/>
      </top>
      <bottom style="double">
        <color indexed="64"/>
      </bottom>
      <diagonal/>
    </border>
    <border>
      <left/>
      <right style="medium">
        <color rgb="FF000000"/>
      </right>
      <top style="medium">
        <color rgb="FF000000"/>
      </top>
      <bottom style="double">
        <color indexed="64"/>
      </bottom>
      <diagonal/>
    </border>
    <border>
      <left style="medium">
        <color rgb="FF000000"/>
      </left>
      <right style="medium">
        <color rgb="FF000000"/>
      </right>
      <top style="medium">
        <color indexed="64"/>
      </top>
      <bottom style="double">
        <color indexed="64"/>
      </bottom>
      <diagonal/>
    </border>
    <border>
      <left style="medium">
        <color rgb="FF000000"/>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style="medium">
        <color rgb="FF000000"/>
      </left>
      <right style="medium">
        <color indexed="64"/>
      </right>
      <top style="medium">
        <color indexed="64"/>
      </top>
      <bottom/>
      <diagonal/>
    </border>
    <border>
      <left style="medium">
        <color rgb="FF000000"/>
      </left>
      <right/>
      <top style="double">
        <color indexed="64"/>
      </top>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style="medium">
        <color rgb="FF000000"/>
      </left>
      <right/>
      <top style="thin">
        <color indexed="64"/>
      </top>
      <bottom/>
      <diagonal/>
    </border>
    <border>
      <left style="medium">
        <color rgb="FF000000"/>
      </left>
      <right style="medium">
        <color rgb="FF000000"/>
      </right>
      <top/>
      <bottom/>
      <diagonal/>
    </border>
    <border>
      <left style="medium">
        <color rgb="FF00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medium">
        <color indexed="64"/>
      </right>
      <top style="medium">
        <color rgb="FF000000"/>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rgb="FF000000"/>
      </top>
      <bottom style="thin">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style="medium">
        <color indexed="64"/>
      </right>
      <top style="medium">
        <color rgb="FF000000"/>
      </top>
      <bottom style="medium">
        <color indexed="64"/>
      </bottom>
      <diagonal/>
    </border>
    <border>
      <left style="thin">
        <color indexed="64"/>
      </left>
      <right style="medium">
        <color indexed="64"/>
      </right>
      <top/>
      <bottom/>
      <diagonal/>
    </border>
    <border>
      <left/>
      <right style="thin">
        <color indexed="64"/>
      </right>
      <top style="medium">
        <color rgb="FF000000"/>
      </top>
      <bottom/>
      <diagonal/>
    </border>
    <border>
      <left style="thin">
        <color indexed="64"/>
      </left>
      <right/>
      <top style="medium">
        <color rgb="FF000000"/>
      </top>
      <bottom/>
      <diagonal/>
    </border>
    <border>
      <left/>
      <right style="thin">
        <color indexed="64"/>
      </right>
      <top style="medium">
        <color rgb="FF000000"/>
      </top>
      <bottom style="medium">
        <color rgb="FF000000"/>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bottom/>
      <diagonal/>
    </border>
  </borders>
  <cellStyleXfs count="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347">
    <xf numFmtId="0" fontId="0" fillId="0" borderId="0" xfId="0"/>
    <xf numFmtId="0" fontId="3" fillId="2" borderId="0" xfId="2" applyFont="1" applyFill="1"/>
    <xf numFmtId="0" fontId="4" fillId="0" borderId="0" xfId="0" applyFont="1"/>
    <xf numFmtId="0" fontId="3" fillId="2" borderId="1" xfId="2" applyFont="1" applyFill="1" applyBorder="1"/>
    <xf numFmtId="0" fontId="3" fillId="2" borderId="2" xfId="2" applyFont="1" applyFill="1" applyBorder="1"/>
    <xf numFmtId="0" fontId="3" fillId="2" borderId="3" xfId="2" applyFont="1" applyFill="1" applyBorder="1"/>
    <xf numFmtId="0" fontId="3" fillId="2" borderId="4" xfId="2" applyFont="1" applyFill="1" applyBorder="1"/>
    <xf numFmtId="0" fontId="3" fillId="2" borderId="5" xfId="2" applyFont="1" applyFill="1" applyBorder="1"/>
    <xf numFmtId="0" fontId="5" fillId="3" borderId="6" xfId="2" applyFont="1" applyFill="1" applyBorder="1" applyAlignment="1">
      <alignment horizontal="center" vertical="center" wrapText="1"/>
    </xf>
    <xf numFmtId="0" fontId="5" fillId="3" borderId="7" xfId="0" applyFont="1" applyFill="1" applyBorder="1" applyAlignment="1">
      <alignment wrapText="1"/>
    </xf>
    <xf numFmtId="0" fontId="6" fillId="2" borderId="0" xfId="2" applyFont="1" applyFill="1"/>
    <xf numFmtId="0" fontId="6" fillId="2" borderId="4" xfId="2" applyFont="1" applyFill="1" applyBorder="1"/>
    <xf numFmtId="0" fontId="6" fillId="4" borderId="7" xfId="0" applyFont="1" applyFill="1" applyBorder="1" applyAlignment="1">
      <alignment wrapText="1"/>
    </xf>
    <xf numFmtId="0" fontId="6" fillId="2" borderId="5" xfId="2" applyFont="1" applyFill="1" applyBorder="1"/>
    <xf numFmtId="0" fontId="7" fillId="0" borderId="0" xfId="0" applyFont="1"/>
    <xf numFmtId="0" fontId="3" fillId="2" borderId="8" xfId="0" applyFont="1" applyFill="1" applyBorder="1" applyAlignment="1">
      <alignment wrapText="1"/>
    </xf>
    <xf numFmtId="0" fontId="6" fillId="2" borderId="8" xfId="0" applyFont="1" applyFill="1" applyBorder="1" applyAlignment="1">
      <alignment wrapText="1"/>
    </xf>
    <xf numFmtId="0" fontId="7" fillId="0" borderId="0" xfId="0" quotePrefix="1" applyFont="1"/>
    <xf numFmtId="0" fontId="6" fillId="5" borderId="8" xfId="0" applyFont="1" applyFill="1" applyBorder="1" applyAlignment="1">
      <alignment wrapText="1"/>
    </xf>
    <xf numFmtId="0" fontId="8" fillId="2" borderId="8" xfId="0" applyFont="1" applyFill="1" applyBorder="1" applyAlignment="1">
      <alignment wrapText="1"/>
    </xf>
    <xf numFmtId="0" fontId="3" fillId="2" borderId="8" xfId="0" applyFont="1" applyFill="1" applyBorder="1" applyAlignment="1">
      <alignment horizontal="left" wrapText="1" indent="3"/>
    </xf>
    <xf numFmtId="0" fontId="3" fillId="2" borderId="8" xfId="0" applyFont="1" applyFill="1" applyBorder="1" applyAlignment="1">
      <alignment horizontal="left" wrapText="1" indent="5"/>
    </xf>
    <xf numFmtId="0" fontId="3" fillId="2" borderId="8" xfId="0" applyFont="1" applyFill="1" applyBorder="1" applyAlignment="1">
      <alignment horizontal="left" vertical="top" wrapText="1" indent="5"/>
    </xf>
    <xf numFmtId="0" fontId="6" fillId="4" borderId="7"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9" xfId="2" applyFont="1" applyFill="1" applyBorder="1"/>
    <xf numFmtId="0" fontId="3" fillId="2" borderId="10" xfId="2" applyFont="1" applyFill="1" applyBorder="1"/>
    <xf numFmtId="0" fontId="3" fillId="2" borderId="11" xfId="2" applyFont="1" applyFill="1" applyBorder="1"/>
    <xf numFmtId="0" fontId="6" fillId="0" borderId="0" xfId="0" applyFont="1" applyAlignment="1">
      <alignment vertical="top" wrapText="1"/>
    </xf>
    <xf numFmtId="0" fontId="12" fillId="4" borderId="12" xfId="0" applyFont="1" applyFill="1" applyBorder="1" applyAlignment="1">
      <alignment horizontal="left" vertical="top" wrapText="1"/>
    </xf>
    <xf numFmtId="0" fontId="12" fillId="4" borderId="13" xfId="0" applyFont="1" applyFill="1" applyBorder="1" applyAlignment="1">
      <alignment horizontal="left" vertical="top" wrapText="1"/>
    </xf>
    <xf numFmtId="0" fontId="13" fillId="4" borderId="15" xfId="0" applyFont="1" applyFill="1" applyBorder="1"/>
    <xf numFmtId="0" fontId="12" fillId="4" borderId="16" xfId="0" applyFont="1" applyFill="1" applyBorder="1" applyAlignment="1">
      <alignment horizontal="left" vertical="top" wrapText="1"/>
    </xf>
    <xf numFmtId="0" fontId="12" fillId="4" borderId="0" xfId="0" applyFont="1" applyFill="1" applyAlignment="1">
      <alignment horizontal="left" vertical="top" wrapText="1"/>
    </xf>
    <xf numFmtId="0" fontId="14" fillId="4" borderId="0" xfId="0" applyFont="1" applyFill="1" applyAlignment="1">
      <alignment vertical="center" wrapText="1"/>
    </xf>
    <xf numFmtId="0" fontId="14" fillId="4" borderId="17" xfId="0" applyFont="1" applyFill="1" applyBorder="1" applyAlignment="1">
      <alignment vertical="center" wrapText="1"/>
    </xf>
    <xf numFmtId="0" fontId="14" fillId="4" borderId="18" xfId="0" applyFont="1" applyFill="1" applyBorder="1" applyAlignment="1">
      <alignment vertical="center" wrapText="1"/>
    </xf>
    <xf numFmtId="0" fontId="12" fillId="4" borderId="16" xfId="0" applyFont="1" applyFill="1" applyBorder="1" applyAlignment="1">
      <alignment horizontal="left" vertical="top"/>
    </xf>
    <xf numFmtId="0" fontId="12" fillId="4" borderId="0" xfId="0" applyFont="1" applyFill="1" applyAlignment="1">
      <alignment horizontal="left" vertical="top"/>
    </xf>
    <xf numFmtId="0" fontId="16" fillId="4" borderId="0" xfId="0" applyFont="1" applyFill="1" applyAlignment="1">
      <alignment horizontal="center" vertical="top"/>
    </xf>
    <xf numFmtId="0" fontId="13" fillId="4" borderId="0" xfId="0" applyFont="1" applyFill="1"/>
    <xf numFmtId="0" fontId="13" fillId="4" borderId="17" xfId="0" applyFont="1" applyFill="1" applyBorder="1"/>
    <xf numFmtId="0" fontId="13" fillId="4" borderId="18" xfId="0" applyFont="1" applyFill="1" applyBorder="1"/>
    <xf numFmtId="0" fontId="13" fillId="4" borderId="19" xfId="0" applyFont="1" applyFill="1" applyBorder="1"/>
    <xf numFmtId="0" fontId="13" fillId="4" borderId="10" xfId="0" applyFont="1" applyFill="1" applyBorder="1"/>
    <xf numFmtId="0" fontId="13" fillId="4" borderId="20" xfId="0" applyFont="1" applyFill="1" applyBorder="1"/>
    <xf numFmtId="0" fontId="13" fillId="4" borderId="21" xfId="0" applyFont="1" applyFill="1" applyBorder="1"/>
    <xf numFmtId="0" fontId="21" fillId="7" borderId="16" xfId="0" applyFont="1" applyFill="1" applyBorder="1" applyAlignment="1">
      <alignment horizontal="left"/>
    </xf>
    <xf numFmtId="0" fontId="21" fillId="7" borderId="0" xfId="0" applyFont="1" applyFill="1" applyAlignment="1">
      <alignment horizontal="center"/>
    </xf>
    <xf numFmtId="0" fontId="2" fillId="7" borderId="0" xfId="0" applyFont="1" applyFill="1" applyAlignment="1">
      <alignment horizontal="center"/>
    </xf>
    <xf numFmtId="0" fontId="6" fillId="7" borderId="0" xfId="0" applyFont="1" applyFill="1" applyAlignment="1">
      <alignment horizontal="left"/>
    </xf>
    <xf numFmtId="0" fontId="2" fillId="7" borderId="0" xfId="0" applyFont="1" applyFill="1"/>
    <xf numFmtId="0" fontId="21" fillId="7" borderId="0" xfId="0" applyFont="1" applyFill="1" applyAlignment="1">
      <alignment horizontal="left" vertical="top"/>
    </xf>
    <xf numFmtId="0" fontId="2" fillId="7" borderId="0" xfId="0" applyFont="1" applyFill="1" applyAlignment="1">
      <alignment wrapText="1"/>
    </xf>
    <xf numFmtId="164" fontId="2" fillId="7" borderId="0" xfId="0" applyNumberFormat="1" applyFont="1" applyFill="1" applyAlignment="1">
      <alignment vertical="top" wrapText="1"/>
    </xf>
    <xf numFmtId="0" fontId="2" fillId="7" borderId="18" xfId="0" applyFont="1" applyFill="1" applyBorder="1" applyAlignment="1">
      <alignment horizontal="left" wrapText="1"/>
    </xf>
    <xf numFmtId="49" fontId="6" fillId="0" borderId="38" xfId="0" applyNumberFormat="1" applyFont="1" applyBorder="1" applyAlignment="1">
      <alignment horizontal="center" wrapText="1"/>
    </xf>
    <xf numFmtId="165" fontId="3" fillId="0" borderId="10" xfId="0" applyNumberFormat="1" applyFont="1" applyBorder="1" applyAlignment="1">
      <alignment horizontal="right"/>
    </xf>
    <xf numFmtId="165" fontId="3" fillId="0" borderId="38" xfId="3" applyNumberFormat="1" applyFont="1" applyFill="1" applyBorder="1" applyAlignment="1" applyProtection="1">
      <alignment horizontal="right"/>
    </xf>
    <xf numFmtId="49" fontId="6" fillId="0" borderId="39" xfId="0" applyNumberFormat="1" applyFont="1" applyBorder="1" applyAlignment="1">
      <alignment horizontal="center" wrapText="1"/>
    </xf>
    <xf numFmtId="49" fontId="6" fillId="0" borderId="43" xfId="0" applyNumberFormat="1" applyFont="1" applyBorder="1" applyAlignment="1">
      <alignment horizontal="center" wrapText="1"/>
    </xf>
    <xf numFmtId="165" fontId="3" fillId="0" borderId="0" xfId="0" applyNumberFormat="1" applyFont="1" applyAlignment="1">
      <alignment horizontal="right"/>
    </xf>
    <xf numFmtId="165" fontId="3" fillId="0" borderId="46" xfId="3" applyNumberFormat="1" applyFont="1" applyFill="1" applyBorder="1" applyAlignment="1" applyProtection="1">
      <alignment horizontal="right"/>
    </xf>
    <xf numFmtId="49" fontId="6" fillId="5" borderId="47" xfId="0" applyNumberFormat="1" applyFont="1" applyFill="1" applyBorder="1" applyAlignment="1">
      <alignment horizontal="left" wrapText="1"/>
    </xf>
    <xf numFmtId="4" fontId="22" fillId="5" borderId="49" xfId="0" applyNumberFormat="1" applyFont="1" applyFill="1" applyBorder="1" applyAlignment="1">
      <alignment horizontal="right"/>
    </xf>
    <xf numFmtId="165" fontId="22" fillId="5" borderId="52" xfId="3" applyNumberFormat="1" applyFont="1" applyFill="1" applyBorder="1" applyAlignment="1" applyProtection="1">
      <alignment horizontal="right"/>
    </xf>
    <xf numFmtId="4" fontId="6" fillId="9" borderId="57" xfId="0" applyNumberFormat="1" applyFont="1" applyFill="1" applyBorder="1" applyAlignment="1">
      <alignment horizontal="right" wrapText="1"/>
    </xf>
    <xf numFmtId="4" fontId="6" fillId="9" borderId="58" xfId="0" applyNumberFormat="1" applyFont="1" applyFill="1" applyBorder="1" applyAlignment="1">
      <alignment horizontal="right" wrapText="1"/>
    </xf>
    <xf numFmtId="4" fontId="6" fillId="9" borderId="59" xfId="0" applyNumberFormat="1" applyFont="1" applyFill="1" applyBorder="1" applyAlignment="1">
      <alignment horizontal="right" wrapText="1"/>
    </xf>
    <xf numFmtId="4" fontId="6" fillId="9" borderId="13" xfId="0" applyNumberFormat="1" applyFont="1" applyFill="1" applyBorder="1" applyAlignment="1">
      <alignment horizontal="right" wrapText="1"/>
    </xf>
    <xf numFmtId="4" fontId="6" fillId="9" borderId="14" xfId="0" applyNumberFormat="1" applyFont="1" applyFill="1" applyBorder="1" applyAlignment="1">
      <alignment horizontal="right" wrapText="1"/>
    </xf>
    <xf numFmtId="165" fontId="22" fillId="5" borderId="60" xfId="3" applyNumberFormat="1" applyFont="1" applyFill="1" applyBorder="1" applyAlignment="1" applyProtection="1">
      <alignment horizontal="right"/>
    </xf>
    <xf numFmtId="49" fontId="6" fillId="10" borderId="16" xfId="0" applyNumberFormat="1" applyFont="1" applyFill="1" applyBorder="1" applyAlignment="1">
      <alignment horizontal="left" wrapText="1"/>
    </xf>
    <xf numFmtId="49" fontId="22" fillId="10" borderId="0" xfId="0" applyNumberFormat="1" applyFont="1" applyFill="1" applyAlignment="1">
      <alignment horizontal="right" wrapText="1"/>
    </xf>
    <xf numFmtId="49" fontId="22" fillId="10" borderId="18" xfId="0" applyNumberFormat="1" applyFont="1" applyFill="1" applyBorder="1" applyAlignment="1">
      <alignment horizontal="right" wrapText="1"/>
    </xf>
    <xf numFmtId="49" fontId="6" fillId="5" borderId="68" xfId="0" applyNumberFormat="1" applyFont="1" applyFill="1" applyBorder="1" applyAlignment="1">
      <alignment horizontal="left" wrapText="1"/>
    </xf>
    <xf numFmtId="10" fontId="22" fillId="5" borderId="70" xfId="1" applyNumberFormat="1" applyFont="1" applyFill="1" applyBorder="1" applyAlignment="1">
      <alignment horizontal="right"/>
    </xf>
    <xf numFmtId="4" fontId="6" fillId="9" borderId="71" xfId="0" applyNumberFormat="1" applyFont="1" applyFill="1" applyBorder="1" applyAlignment="1">
      <alignment horizontal="right" wrapText="1"/>
    </xf>
    <xf numFmtId="4" fontId="6" fillId="9" borderId="72" xfId="0" applyNumberFormat="1" applyFont="1" applyFill="1" applyBorder="1" applyAlignment="1">
      <alignment horizontal="right" wrapText="1"/>
    </xf>
    <xf numFmtId="4" fontId="6" fillId="9" borderId="73" xfId="0" applyNumberFormat="1" applyFont="1" applyFill="1" applyBorder="1" applyAlignment="1">
      <alignment horizontal="right" wrapText="1"/>
    </xf>
    <xf numFmtId="4" fontId="6" fillId="9" borderId="69" xfId="0" applyNumberFormat="1" applyFont="1" applyFill="1" applyBorder="1" applyAlignment="1">
      <alignment horizontal="right" wrapText="1"/>
    </xf>
    <xf numFmtId="4" fontId="6" fillId="9" borderId="70" xfId="0" applyNumberFormat="1" applyFont="1" applyFill="1" applyBorder="1" applyAlignment="1">
      <alignment horizontal="right" wrapText="1"/>
    </xf>
    <xf numFmtId="165" fontId="22" fillId="5" borderId="74" xfId="3" applyNumberFormat="1" applyFont="1" applyFill="1" applyBorder="1" applyAlignment="1" applyProtection="1">
      <alignment horizontal="right"/>
    </xf>
    <xf numFmtId="165" fontId="5" fillId="8" borderId="75" xfId="3" applyNumberFormat="1" applyFont="1" applyFill="1" applyBorder="1" applyAlignment="1" applyProtection="1">
      <alignment horizontal="right"/>
    </xf>
    <xf numFmtId="4" fontId="6" fillId="4" borderId="29" xfId="0" applyNumberFormat="1" applyFont="1" applyFill="1" applyBorder="1" applyAlignment="1">
      <alignment horizontal="center" vertical="center"/>
    </xf>
    <xf numFmtId="40" fontId="6" fillId="4" borderId="29" xfId="3" applyNumberFormat="1" applyFont="1" applyFill="1" applyBorder="1" applyAlignment="1" applyProtection="1">
      <alignment horizontal="center" vertical="center"/>
    </xf>
    <xf numFmtId="165" fontId="3" fillId="0" borderId="21" xfId="0" applyNumberFormat="1" applyFont="1" applyBorder="1" applyAlignment="1">
      <alignment horizontal="right"/>
    </xf>
    <xf numFmtId="165" fontId="3" fillId="0" borderId="21" xfId="3" applyNumberFormat="1" applyFont="1" applyFill="1" applyBorder="1" applyAlignment="1" applyProtection="1">
      <alignment horizontal="right"/>
    </xf>
    <xf numFmtId="49" fontId="6" fillId="0" borderId="76" xfId="0" applyNumberFormat="1" applyFont="1" applyBorder="1" applyAlignment="1">
      <alignment horizontal="center" wrapText="1"/>
    </xf>
    <xf numFmtId="165" fontId="3" fillId="0" borderId="67" xfId="0" applyNumberFormat="1" applyFont="1" applyBorder="1" applyAlignment="1">
      <alignment horizontal="right"/>
    </xf>
    <xf numFmtId="165" fontId="22" fillId="5" borderId="21" xfId="3" applyNumberFormat="1" applyFont="1" applyFill="1" applyBorder="1" applyAlignment="1" applyProtection="1">
      <alignment horizontal="right"/>
    </xf>
    <xf numFmtId="4" fontId="6" fillId="4" borderId="52" xfId="0" applyNumberFormat="1" applyFont="1" applyFill="1" applyBorder="1" applyAlignment="1">
      <alignment horizontal="center" vertical="center"/>
    </xf>
    <xf numFmtId="165" fontId="6" fillId="4" borderId="52" xfId="3" applyNumberFormat="1" applyFont="1" applyFill="1" applyBorder="1" applyAlignment="1" applyProtection="1">
      <alignment horizontal="center" vertical="center"/>
    </xf>
    <xf numFmtId="49" fontId="6" fillId="0" borderId="81" xfId="0" applyNumberFormat="1" applyFont="1" applyBorder="1" applyAlignment="1">
      <alignment horizontal="center" wrapText="1"/>
    </xf>
    <xf numFmtId="165" fontId="3" fillId="0" borderId="52" xfId="0" applyNumberFormat="1" applyFont="1" applyBorder="1" applyAlignment="1">
      <alignment horizontal="right"/>
    </xf>
    <xf numFmtId="165" fontId="3" fillId="0" borderId="52" xfId="3" applyNumberFormat="1" applyFont="1" applyFill="1" applyBorder="1" applyAlignment="1" applyProtection="1">
      <alignment horizontal="right"/>
    </xf>
    <xf numFmtId="165" fontId="3" fillId="0" borderId="22" xfId="0" applyNumberFormat="1" applyFont="1" applyBorder="1" applyAlignment="1">
      <alignment horizontal="right"/>
    </xf>
    <xf numFmtId="165" fontId="22" fillId="5" borderId="85" xfId="3" applyNumberFormat="1" applyFont="1" applyFill="1" applyBorder="1" applyAlignment="1" applyProtection="1">
      <alignment horizontal="right"/>
    </xf>
    <xf numFmtId="165" fontId="5" fillId="8" borderId="86" xfId="3" applyNumberFormat="1" applyFont="1" applyFill="1" applyBorder="1" applyAlignment="1" applyProtection="1">
      <alignment horizontal="right"/>
    </xf>
    <xf numFmtId="165" fontId="6" fillId="12" borderId="75" xfId="3" applyNumberFormat="1" applyFont="1" applyFill="1" applyBorder="1" applyAlignment="1" applyProtection="1">
      <alignment horizontal="right"/>
    </xf>
    <xf numFmtId="10" fontId="0" fillId="0" borderId="0" xfId="0" applyNumberFormat="1"/>
    <xf numFmtId="49" fontId="24" fillId="5" borderId="26" xfId="0" applyNumberFormat="1" applyFont="1" applyFill="1" applyBorder="1" applyAlignment="1">
      <alignment vertical="center" wrapText="1"/>
    </xf>
    <xf numFmtId="10" fontId="22" fillId="5" borderId="75" xfId="1" applyNumberFormat="1" applyFont="1" applyFill="1" applyBorder="1" applyAlignment="1" applyProtection="1">
      <alignment horizontal="right"/>
    </xf>
    <xf numFmtId="165" fontId="0" fillId="0" borderId="0" xfId="0" applyNumberFormat="1"/>
    <xf numFmtId="165" fontId="5" fillId="3" borderId="75" xfId="3" applyNumberFormat="1" applyFont="1" applyFill="1" applyBorder="1" applyAlignment="1" applyProtection="1">
      <alignment horizontal="right"/>
    </xf>
    <xf numFmtId="0" fontId="6" fillId="15" borderId="0" xfId="0" applyFont="1" applyFill="1"/>
    <xf numFmtId="0" fontId="6" fillId="15" borderId="22" xfId="0" applyFont="1" applyFill="1" applyBorder="1" applyAlignment="1">
      <alignment horizontal="center"/>
    </xf>
    <xf numFmtId="0" fontId="6" fillId="0" borderId="13" xfId="0" applyFont="1" applyBorder="1"/>
    <xf numFmtId="0" fontId="6" fillId="0" borderId="95" xfId="0" applyFont="1" applyBorder="1" applyAlignment="1">
      <alignment vertical="top"/>
    </xf>
    <xf numFmtId="0" fontId="6" fillId="0" borderId="16" xfId="0" applyFont="1" applyBorder="1"/>
    <xf numFmtId="0" fontId="6" fillId="0" borderId="0" xfId="0" applyFont="1"/>
    <xf numFmtId="0" fontId="3" fillId="0" borderId="0" xfId="0" applyFont="1"/>
    <xf numFmtId="0" fontId="6" fillId="0" borderId="22" xfId="0" applyFont="1" applyBorder="1" applyAlignment="1">
      <alignment horizontal="center"/>
    </xf>
    <xf numFmtId="0" fontId="6" fillId="0" borderId="18" xfId="0" applyFont="1" applyBorder="1"/>
    <xf numFmtId="0" fontId="6" fillId="0" borderId="96" xfId="0" applyFont="1" applyBorder="1" applyAlignment="1">
      <alignment horizontal="center"/>
    </xf>
    <xf numFmtId="0" fontId="6" fillId="0" borderId="96" xfId="0" applyFont="1" applyBorder="1"/>
    <xf numFmtId="0" fontId="6" fillId="0" borderId="97" xfId="0" applyFont="1" applyBorder="1"/>
    <xf numFmtId="0" fontId="29" fillId="0" borderId="0" xfId="0" applyFont="1"/>
    <xf numFmtId="165" fontId="22" fillId="5" borderId="21" xfId="3" applyNumberFormat="1" applyFont="1" applyFill="1" applyBorder="1" applyAlignment="1" applyProtection="1">
      <alignment horizontal="right" vertical="center"/>
    </xf>
    <xf numFmtId="0" fontId="0" fillId="0" borderId="0" xfId="0" applyAlignment="1">
      <alignment vertical="center"/>
    </xf>
    <xf numFmtId="9" fontId="22" fillId="5" borderId="56" xfId="1" applyFont="1" applyFill="1" applyBorder="1" applyAlignment="1">
      <alignment horizontal="right"/>
    </xf>
    <xf numFmtId="10" fontId="22" fillId="5" borderId="56" xfId="1" applyNumberFormat="1" applyFont="1" applyFill="1" applyBorder="1" applyAlignment="1">
      <alignment horizontal="right"/>
    </xf>
    <xf numFmtId="0" fontId="31" fillId="15" borderId="0" xfId="0" applyFont="1" applyFill="1"/>
    <xf numFmtId="15" fontId="31" fillId="15" borderId="18" xfId="0" applyNumberFormat="1" applyFont="1" applyFill="1" applyBorder="1" applyAlignment="1" applyProtection="1">
      <alignment horizontal="center"/>
      <protection locked="0"/>
    </xf>
    <xf numFmtId="15" fontId="33" fillId="15" borderId="18" xfId="0" applyNumberFormat="1" applyFont="1" applyFill="1" applyBorder="1" applyAlignment="1" applyProtection="1">
      <alignment horizontal="center"/>
      <protection locked="0"/>
    </xf>
    <xf numFmtId="0" fontId="6" fillId="0" borderId="79" xfId="0" applyFont="1" applyBorder="1" applyAlignment="1">
      <alignment horizontal="center"/>
    </xf>
    <xf numFmtId="0" fontId="6" fillId="0" borderId="77" xfId="0" applyFont="1" applyBorder="1" applyAlignment="1">
      <alignment horizontal="center"/>
    </xf>
    <xf numFmtId="0" fontId="6" fillId="2" borderId="91"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93" xfId="0" applyFont="1" applyFill="1" applyBorder="1" applyAlignment="1">
      <alignment horizontal="center" vertical="center"/>
    </xf>
    <xf numFmtId="0" fontId="6" fillId="0" borderId="12" xfId="0" applyFont="1" applyBorder="1" applyAlignment="1">
      <alignment horizontal="left"/>
    </xf>
    <xf numFmtId="0" fontId="6" fillId="0" borderId="13" xfId="0" applyFont="1" applyBorder="1" applyAlignment="1">
      <alignment horizontal="left"/>
    </xf>
    <xf numFmtId="0" fontId="6" fillId="0" borderId="94" xfId="0" applyFont="1" applyBorder="1"/>
    <xf numFmtId="0" fontId="6" fillId="0" borderId="13" xfId="0" applyFont="1" applyBorder="1"/>
    <xf numFmtId="0" fontId="6" fillId="0" borderId="2" xfId="0" applyFont="1" applyBorder="1" applyAlignment="1">
      <alignment horizontal="center"/>
    </xf>
    <xf numFmtId="0" fontId="6" fillId="0" borderId="19" xfId="0" applyFont="1" applyBorder="1"/>
    <xf numFmtId="0" fontId="6" fillId="0" borderId="10" xfId="0" applyFont="1" applyBorder="1"/>
    <xf numFmtId="0" fontId="28" fillId="15" borderId="16" xfId="0" applyFont="1" applyFill="1" applyBorder="1" applyAlignment="1">
      <alignment horizontal="left" vertical="top" wrapText="1" indent="1"/>
    </xf>
    <xf numFmtId="0" fontId="6" fillId="15" borderId="0" xfId="0" applyFont="1" applyFill="1" applyAlignment="1">
      <alignment horizontal="left" vertical="top" wrapText="1" indent="1"/>
    </xf>
    <xf numFmtId="0" fontId="6" fillId="15" borderId="18" xfId="0" applyFont="1" applyFill="1" applyBorder="1" applyAlignment="1">
      <alignment horizontal="left" vertical="top" wrapText="1" indent="1"/>
    </xf>
    <xf numFmtId="0" fontId="31" fillId="15" borderId="19" xfId="0" applyFont="1" applyFill="1" applyBorder="1" applyAlignment="1" applyProtection="1">
      <alignment horizontal="center" wrapText="1"/>
      <protection locked="0"/>
    </xf>
    <xf numFmtId="0" fontId="31" fillId="15" borderId="10" xfId="0" applyFont="1" applyFill="1" applyBorder="1" applyAlignment="1" applyProtection="1">
      <alignment horizontal="center" wrapText="1"/>
      <protection locked="0"/>
    </xf>
    <xf numFmtId="0" fontId="32" fillId="15" borderId="10" xfId="0" applyFont="1" applyFill="1" applyBorder="1" applyAlignment="1">
      <alignment horizontal="center"/>
    </xf>
    <xf numFmtId="0" fontId="6" fillId="15" borderId="45" xfId="0" applyFont="1" applyFill="1" applyBorder="1" applyAlignment="1">
      <alignment horizontal="center"/>
    </xf>
    <xf numFmtId="0" fontId="6" fillId="15" borderId="2" xfId="0" applyFont="1" applyFill="1" applyBorder="1" applyAlignment="1">
      <alignment horizontal="center"/>
    </xf>
    <xf numFmtId="0" fontId="6" fillId="15" borderId="16" xfId="0" applyFont="1" applyFill="1" applyBorder="1" applyAlignment="1">
      <alignment horizontal="center" wrapText="1"/>
    </xf>
    <xf numFmtId="0" fontId="6" fillId="15" borderId="0" xfId="0" applyFont="1" applyFill="1" applyAlignment="1">
      <alignment horizontal="center" wrapText="1"/>
    </xf>
    <xf numFmtId="0" fontId="6" fillId="15" borderId="18" xfId="0" applyFont="1" applyFill="1" applyBorder="1" applyAlignment="1">
      <alignment horizontal="center" wrapText="1"/>
    </xf>
    <xf numFmtId="0" fontId="25" fillId="13" borderId="42" xfId="0" applyFont="1" applyFill="1" applyBorder="1" applyAlignment="1">
      <alignment horizontal="center" wrapText="1"/>
    </xf>
    <xf numFmtId="0" fontId="26" fillId="13" borderId="40" xfId="0" applyFont="1" applyFill="1" applyBorder="1" applyAlignment="1">
      <alignment horizontal="center" wrapText="1"/>
    </xf>
    <xf numFmtId="0" fontId="26" fillId="13" borderId="90" xfId="0" applyFont="1" applyFill="1" applyBorder="1" applyAlignment="1">
      <alignment horizontal="center" wrapText="1"/>
    </xf>
    <xf numFmtId="0" fontId="25" fillId="13" borderId="40" xfId="0" applyFont="1" applyFill="1" applyBorder="1" applyAlignment="1">
      <alignment horizontal="center" wrapText="1"/>
    </xf>
    <xf numFmtId="0" fontId="25" fillId="13" borderId="90" xfId="0" applyFont="1" applyFill="1" applyBorder="1" applyAlignment="1">
      <alignment horizontal="center" wrapText="1"/>
    </xf>
    <xf numFmtId="0" fontId="3" fillId="14" borderId="45" xfId="0" applyFont="1" applyFill="1" applyBorder="1" applyAlignment="1">
      <alignment horizontal="center" wrapText="1"/>
    </xf>
    <xf numFmtId="0" fontId="3" fillId="14" borderId="2" xfId="0" applyFont="1" applyFill="1" applyBorder="1" applyAlignment="1">
      <alignment horizontal="center" wrapText="1"/>
    </xf>
    <xf numFmtId="0" fontId="3" fillId="14" borderId="22" xfId="0" applyFont="1" applyFill="1" applyBorder="1" applyAlignment="1">
      <alignment horizontal="center" wrapText="1"/>
    </xf>
    <xf numFmtId="0" fontId="3" fillId="14" borderId="16" xfId="0" applyFont="1" applyFill="1" applyBorder="1" applyAlignment="1">
      <alignment horizontal="center" wrapText="1"/>
    </xf>
    <xf numFmtId="0" fontId="3" fillId="14" borderId="0" xfId="0" applyFont="1" applyFill="1" applyAlignment="1">
      <alignment horizontal="center" wrapText="1"/>
    </xf>
    <xf numFmtId="0" fontId="3" fillId="14" borderId="18" xfId="0" applyFont="1" applyFill="1" applyBorder="1" applyAlignment="1">
      <alignment horizontal="center" wrapText="1"/>
    </xf>
    <xf numFmtId="0" fontId="11" fillId="14" borderId="19" xfId="0" applyFont="1" applyFill="1" applyBorder="1" applyAlignment="1">
      <alignment horizontal="center" wrapText="1"/>
    </xf>
    <xf numFmtId="0" fontId="11" fillId="14" borderId="10" xfId="0" applyFont="1" applyFill="1" applyBorder="1" applyAlignment="1">
      <alignment horizontal="center" wrapText="1"/>
    </xf>
    <xf numFmtId="0" fontId="11" fillId="14" borderId="21" xfId="0" applyFont="1" applyFill="1" applyBorder="1" applyAlignment="1">
      <alignment horizontal="center" wrapText="1"/>
    </xf>
    <xf numFmtId="0" fontId="27" fillId="15" borderId="45" xfId="0" applyFont="1" applyFill="1" applyBorder="1" applyAlignment="1">
      <alignment horizontal="left" vertical="top" wrapText="1" indent="1"/>
    </xf>
    <xf numFmtId="0" fontId="27" fillId="15" borderId="2" xfId="0" applyFont="1" applyFill="1" applyBorder="1" applyAlignment="1">
      <alignment horizontal="left" vertical="top" wrapText="1" indent="1"/>
    </xf>
    <xf numFmtId="0" fontId="27" fillId="15" borderId="22" xfId="0" applyFont="1" applyFill="1" applyBorder="1" applyAlignment="1">
      <alignment horizontal="left" vertical="top" wrapText="1" indent="1"/>
    </xf>
    <xf numFmtId="49" fontId="22" fillId="5" borderId="27" xfId="0" applyNumberFormat="1" applyFont="1" applyFill="1" applyBorder="1" applyAlignment="1">
      <alignment horizontal="right" wrapText="1"/>
    </xf>
    <xf numFmtId="49" fontId="22" fillId="5" borderId="29" xfId="0" applyNumberFormat="1" applyFont="1" applyFill="1" applyBorder="1" applyAlignment="1">
      <alignment horizontal="right" wrapText="1"/>
    </xf>
    <xf numFmtId="4" fontId="6" fillId="9" borderId="26" xfId="0" applyNumberFormat="1" applyFont="1" applyFill="1" applyBorder="1" applyAlignment="1">
      <alignment horizontal="right" wrapText="1"/>
    </xf>
    <xf numFmtId="4" fontId="6" fillId="9" borderId="87" xfId="0" applyNumberFormat="1" applyFont="1" applyFill="1" applyBorder="1" applyAlignment="1">
      <alignment horizontal="right" wrapText="1"/>
    </xf>
    <xf numFmtId="4" fontId="6" fillId="9" borderId="88" xfId="0" applyNumberFormat="1" applyFont="1" applyFill="1" applyBorder="1" applyAlignment="1">
      <alignment horizontal="right" wrapText="1"/>
    </xf>
    <xf numFmtId="4" fontId="6" fillId="9" borderId="27" xfId="0" applyNumberFormat="1" applyFont="1" applyFill="1" applyBorder="1" applyAlignment="1">
      <alignment horizontal="right" wrapText="1"/>
    </xf>
    <xf numFmtId="49" fontId="5" fillId="8" borderId="26" xfId="0" applyNumberFormat="1" applyFont="1" applyFill="1" applyBorder="1" applyAlignment="1">
      <alignment horizontal="right" wrapText="1"/>
    </xf>
    <xf numFmtId="49" fontId="5" fillId="8" borderId="27" xfId="0" applyNumberFormat="1" applyFont="1" applyFill="1" applyBorder="1" applyAlignment="1">
      <alignment horizontal="right" wrapText="1"/>
    </xf>
    <xf numFmtId="49" fontId="5" fillId="8" borderId="87" xfId="0" applyNumberFormat="1" applyFont="1" applyFill="1" applyBorder="1" applyAlignment="1">
      <alignment horizontal="right" wrapText="1"/>
    </xf>
    <xf numFmtId="49" fontId="5" fillId="3" borderId="23" xfId="0" applyNumberFormat="1" applyFont="1" applyFill="1" applyBorder="1" applyAlignment="1">
      <alignment horizontal="right" wrapText="1"/>
    </xf>
    <xf numFmtId="49" fontId="5" fillId="3" borderId="24" xfId="0" applyNumberFormat="1" applyFont="1" applyFill="1" applyBorder="1" applyAlignment="1">
      <alignment horizontal="right" wrapText="1"/>
    </xf>
    <xf numFmtId="49" fontId="5" fillId="3" borderId="89" xfId="0" applyNumberFormat="1" applyFont="1" applyFill="1" applyBorder="1" applyAlignment="1">
      <alignment horizontal="right"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21" xfId="0" applyFont="1" applyFill="1" applyBorder="1" applyAlignment="1">
      <alignment horizontal="center" vertical="center" wrapText="1"/>
    </xf>
    <xf numFmtId="49" fontId="22" fillId="5" borderId="82" xfId="0" applyNumberFormat="1" applyFont="1" applyFill="1" applyBorder="1" applyAlignment="1">
      <alignment horizontal="right" wrapText="1"/>
    </xf>
    <xf numFmtId="49" fontId="22" fillId="5" borderId="83" xfId="0" applyNumberFormat="1" applyFont="1" applyFill="1" applyBorder="1" applyAlignment="1">
      <alignment horizontal="right" wrapText="1"/>
    </xf>
    <xf numFmtId="49" fontId="22" fillId="5" borderId="84" xfId="0" applyNumberFormat="1" applyFont="1" applyFill="1" applyBorder="1" applyAlignment="1">
      <alignment horizontal="right" wrapText="1"/>
    </xf>
    <xf numFmtId="4" fontId="6" fillId="9" borderId="47" xfId="0" applyNumberFormat="1" applyFont="1" applyFill="1" applyBorder="1" applyAlignment="1">
      <alignment horizontal="right" wrapText="1"/>
    </xf>
    <xf numFmtId="4" fontId="6" fillId="9" borderId="50" xfId="0" applyNumberFormat="1" applyFont="1" applyFill="1" applyBorder="1" applyAlignment="1">
      <alignment horizontal="right" wrapText="1"/>
    </xf>
    <xf numFmtId="4" fontId="6" fillId="9" borderId="51" xfId="0" applyNumberFormat="1" applyFont="1" applyFill="1" applyBorder="1" applyAlignment="1">
      <alignment horizontal="right" wrapText="1"/>
    </xf>
    <xf numFmtId="4" fontId="6" fillId="9" borderId="48" xfId="0" applyNumberFormat="1" applyFont="1" applyFill="1" applyBorder="1" applyAlignment="1">
      <alignment horizontal="right" wrapText="1"/>
    </xf>
    <xf numFmtId="49" fontId="5" fillId="8" borderId="12" xfId="0" applyNumberFormat="1" applyFont="1" applyFill="1" applyBorder="1" applyAlignment="1">
      <alignment horizontal="right" wrapText="1" indent="1"/>
    </xf>
    <xf numFmtId="49" fontId="5" fillId="8" borderId="13" xfId="0" applyNumberFormat="1" applyFont="1" applyFill="1" applyBorder="1" applyAlignment="1">
      <alignment horizontal="right" wrapText="1" indent="1"/>
    </xf>
    <xf numFmtId="49" fontId="5" fillId="8" borderId="14" xfId="0" applyNumberFormat="1" applyFont="1" applyFill="1" applyBorder="1" applyAlignment="1">
      <alignment horizontal="right" wrapText="1" indent="1"/>
    </xf>
    <xf numFmtId="49" fontId="6" fillId="12" borderId="26" xfId="0" applyNumberFormat="1" applyFont="1" applyFill="1" applyBorder="1" applyAlignment="1">
      <alignment horizontal="right" wrapText="1"/>
    </xf>
    <xf numFmtId="49" fontId="6" fillId="12" borderId="27" xfId="0" applyNumberFormat="1" applyFont="1" applyFill="1" applyBorder="1" applyAlignment="1">
      <alignment horizontal="right" wrapText="1"/>
    </xf>
    <xf numFmtId="49" fontId="6" fillId="12" borderId="28" xfId="0" applyNumberFormat="1" applyFont="1" applyFill="1" applyBorder="1" applyAlignment="1">
      <alignment horizontal="right" wrapText="1"/>
    </xf>
    <xf numFmtId="49" fontId="5" fillId="8" borderId="26" xfId="0" applyNumberFormat="1" applyFont="1" applyFill="1" applyBorder="1" applyAlignment="1">
      <alignment horizontal="center" vertical="center" wrapText="1"/>
    </xf>
    <xf numFmtId="49" fontId="5" fillId="8" borderId="27" xfId="0" applyNumberFormat="1" applyFont="1" applyFill="1" applyBorder="1" applyAlignment="1">
      <alignment horizontal="center" vertical="center" wrapText="1"/>
    </xf>
    <xf numFmtId="49" fontId="5" fillId="8" borderId="29" xfId="0" applyNumberFormat="1" applyFont="1" applyFill="1" applyBorder="1" applyAlignment="1">
      <alignment horizontal="center" vertical="center" wrapText="1"/>
    </xf>
    <xf numFmtId="49" fontId="3" fillId="0" borderId="40" xfId="0" applyNumberFormat="1" applyFont="1" applyBorder="1" applyAlignment="1">
      <alignment wrapText="1"/>
    </xf>
    <xf numFmtId="0" fontId="3" fillId="0" borderId="40" xfId="0" applyFont="1" applyBorder="1" applyAlignment="1">
      <alignment wrapText="1"/>
    </xf>
    <xf numFmtId="0" fontId="3" fillId="0" borderId="41" xfId="0" applyFont="1" applyBorder="1" applyAlignment="1">
      <alignment wrapText="1"/>
    </xf>
    <xf numFmtId="4" fontId="3" fillId="0" borderId="42" xfId="0" applyNumberFormat="1" applyFont="1" applyBorder="1" applyAlignment="1">
      <alignment horizontal="right"/>
    </xf>
    <xf numFmtId="4" fontId="3" fillId="0" borderId="41" xfId="0" applyNumberFormat="1" applyFont="1" applyBorder="1" applyAlignment="1">
      <alignment horizontal="right"/>
    </xf>
    <xf numFmtId="4" fontId="3" fillId="0" borderId="40" xfId="0" applyNumberFormat="1" applyFont="1" applyBorder="1" applyAlignment="1">
      <alignment horizontal="right" wrapText="1"/>
    </xf>
    <xf numFmtId="4" fontId="3" fillId="0" borderId="41" xfId="0" applyNumberFormat="1" applyFont="1" applyBorder="1" applyAlignment="1">
      <alignment horizontal="right" wrapText="1"/>
    </xf>
    <xf numFmtId="49" fontId="3" fillId="0" borderId="2" xfId="0" applyNumberFormat="1" applyFont="1" applyBorder="1" applyAlignment="1">
      <alignment horizontal="left"/>
    </xf>
    <xf numFmtId="49" fontId="6" fillId="0" borderId="2" xfId="0" applyNumberFormat="1" applyFont="1" applyBorder="1" applyAlignment="1">
      <alignment horizontal="left"/>
    </xf>
    <xf numFmtId="49" fontId="6" fillId="0" borderId="44" xfId="0" applyNumberFormat="1" applyFont="1" applyBorder="1" applyAlignment="1">
      <alignment horizontal="left"/>
    </xf>
    <xf numFmtId="4" fontId="3" fillId="0" borderId="45" xfId="0" applyNumberFormat="1" applyFont="1" applyBorder="1" applyAlignment="1">
      <alignment horizontal="center"/>
    </xf>
    <xf numFmtId="4" fontId="3" fillId="0" borderId="44" xfId="0" applyNumberFormat="1" applyFont="1" applyBorder="1" applyAlignment="1">
      <alignment horizontal="center"/>
    </xf>
    <xf numFmtId="4" fontId="3" fillId="0" borderId="2" xfId="0" applyNumberFormat="1" applyFont="1" applyBorder="1" applyAlignment="1">
      <alignment horizontal="center" wrapText="1"/>
    </xf>
    <xf numFmtId="4" fontId="3" fillId="0" borderId="44" xfId="0" applyNumberFormat="1" applyFont="1" applyBorder="1" applyAlignment="1">
      <alignment horizontal="center" wrapText="1"/>
    </xf>
    <xf numFmtId="49" fontId="3" fillId="0" borderId="10" xfId="0" applyNumberFormat="1" applyFont="1" applyBorder="1" applyAlignment="1">
      <alignment horizontal="left" wrapText="1"/>
    </xf>
    <xf numFmtId="0" fontId="3" fillId="0" borderId="10" xfId="0" applyFont="1" applyBorder="1" applyAlignment="1">
      <alignment horizontal="left" wrapText="1"/>
    </xf>
    <xf numFmtId="0" fontId="3" fillId="0" borderId="20" xfId="0" applyFont="1" applyBorder="1" applyAlignment="1">
      <alignment horizontal="left" wrapText="1"/>
    </xf>
    <xf numFmtId="4" fontId="3" fillId="0" borderId="19" xfId="0" applyNumberFormat="1" applyFont="1" applyBorder="1" applyAlignment="1">
      <alignment horizontal="right"/>
    </xf>
    <xf numFmtId="4" fontId="3" fillId="0" borderId="20" xfId="0" applyNumberFormat="1" applyFont="1" applyBorder="1" applyAlignment="1">
      <alignment horizontal="right"/>
    </xf>
    <xf numFmtId="4" fontId="3" fillId="0" borderId="10" xfId="0" applyNumberFormat="1" applyFont="1" applyBorder="1" applyAlignment="1">
      <alignment horizontal="right" wrapText="1"/>
    </xf>
    <xf numFmtId="4" fontId="3" fillId="0" borderId="20" xfId="0" applyNumberFormat="1" applyFont="1" applyBorder="1" applyAlignment="1">
      <alignment horizontal="right" wrapText="1"/>
    </xf>
    <xf numFmtId="0" fontId="3" fillId="0" borderId="40" xfId="0" applyFont="1" applyBorder="1" applyAlignment="1">
      <alignment horizontal="left" wrapText="1"/>
    </xf>
    <xf numFmtId="0" fontId="3" fillId="0" borderId="41" xfId="0" applyFont="1" applyBorder="1" applyAlignment="1">
      <alignment horizontal="left" wrapText="1"/>
    </xf>
    <xf numFmtId="49" fontId="3" fillId="0" borderId="40" xfId="0" applyNumberFormat="1" applyFont="1" applyBorder="1" applyAlignment="1">
      <alignment horizontal="left" wrapText="1"/>
    </xf>
    <xf numFmtId="49" fontId="3" fillId="0" borderId="41" xfId="0" applyNumberFormat="1" applyFont="1" applyBorder="1" applyAlignment="1">
      <alignment horizontal="left" wrapText="1"/>
    </xf>
    <xf numFmtId="4" fontId="3" fillId="0" borderId="42" xfId="0" applyNumberFormat="1" applyFont="1" applyBorder="1" applyAlignment="1">
      <alignment horizontal="right" wrapText="1"/>
    </xf>
    <xf numFmtId="0" fontId="5" fillId="8" borderId="1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5" xfId="0" applyFont="1" applyFill="1" applyBorder="1" applyAlignment="1">
      <alignment horizontal="center" vertical="center" wrapText="1"/>
    </xf>
    <xf numFmtId="49" fontId="3" fillId="0" borderId="48" xfId="0" applyNumberFormat="1" applyFont="1" applyBorder="1" applyAlignment="1">
      <alignment horizontal="left" wrapText="1"/>
    </xf>
    <xf numFmtId="49" fontId="3" fillId="0" borderId="49" xfId="0" applyNumberFormat="1" applyFont="1" applyBorder="1" applyAlignment="1">
      <alignment horizontal="left" wrapText="1"/>
    </xf>
    <xf numFmtId="4" fontId="3" fillId="0" borderId="47" xfId="0" applyNumberFormat="1" applyFont="1" applyBorder="1" applyAlignment="1">
      <alignment horizontal="right" wrapText="1"/>
    </xf>
    <xf numFmtId="4" fontId="3" fillId="0" borderId="49" xfId="0" applyNumberFormat="1" applyFont="1" applyBorder="1" applyAlignment="1">
      <alignment horizontal="right" wrapText="1"/>
    </xf>
    <xf numFmtId="4" fontId="3" fillId="0" borderId="48" xfId="0" applyNumberFormat="1" applyFont="1" applyBorder="1" applyAlignment="1">
      <alignment horizontal="right" wrapText="1"/>
    </xf>
    <xf numFmtId="49" fontId="22" fillId="5" borderId="12" xfId="0" applyNumberFormat="1" applyFont="1" applyFill="1" applyBorder="1" applyAlignment="1">
      <alignment horizontal="right" wrapText="1"/>
    </xf>
    <xf numFmtId="49" fontId="22" fillId="5" borderId="13" xfId="0" applyNumberFormat="1" applyFont="1" applyFill="1" applyBorder="1" applyAlignment="1">
      <alignment horizontal="right" wrapText="1"/>
    </xf>
    <xf numFmtId="49" fontId="22" fillId="5" borderId="15" xfId="0" applyNumberFormat="1" applyFont="1" applyFill="1" applyBorder="1" applyAlignment="1">
      <alignment horizontal="right" wrapText="1"/>
    </xf>
    <xf numFmtId="4" fontId="6" fillId="9" borderId="42" xfId="0" applyNumberFormat="1" applyFont="1" applyFill="1" applyBorder="1" applyAlignment="1">
      <alignment horizontal="right" wrapText="1"/>
    </xf>
    <xf numFmtId="4" fontId="6" fillId="9" borderId="63" xfId="0" applyNumberFormat="1" applyFont="1" applyFill="1" applyBorder="1" applyAlignment="1">
      <alignment horizontal="right" wrapText="1"/>
    </xf>
    <xf numFmtId="4" fontId="6" fillId="9" borderId="80" xfId="0" applyNumberFormat="1" applyFont="1" applyFill="1" applyBorder="1" applyAlignment="1">
      <alignment horizontal="right" wrapText="1"/>
    </xf>
    <xf numFmtId="4" fontId="6" fillId="9" borderId="40" xfId="0" applyNumberFormat="1" applyFont="1" applyFill="1" applyBorder="1" applyAlignment="1">
      <alignment horizontal="right" wrapText="1"/>
    </xf>
    <xf numFmtId="4" fontId="6" fillId="9" borderId="41" xfId="0" applyNumberFormat="1" applyFont="1" applyFill="1" applyBorder="1" applyAlignment="1">
      <alignment horizontal="right" wrapText="1"/>
    </xf>
    <xf numFmtId="49" fontId="6" fillId="4" borderId="47" xfId="0" applyNumberFormat="1" applyFont="1" applyFill="1" applyBorder="1" applyAlignment="1">
      <alignment horizontal="center" vertical="center" wrapText="1"/>
    </xf>
    <xf numFmtId="49" fontId="6" fillId="4" borderId="48" xfId="0" applyNumberFormat="1" applyFont="1" applyFill="1" applyBorder="1" applyAlignment="1">
      <alignment horizontal="center" vertical="center" wrapText="1"/>
    </xf>
    <xf numFmtId="49" fontId="6" fillId="4" borderId="49" xfId="0" applyNumberFormat="1" applyFont="1" applyFill="1" applyBorder="1" applyAlignment="1">
      <alignment horizontal="center" vertical="center" wrapText="1"/>
    </xf>
    <xf numFmtId="4" fontId="6" fillId="4" borderId="47" xfId="0" applyNumberFormat="1" applyFont="1" applyFill="1" applyBorder="1" applyAlignment="1">
      <alignment horizontal="center" vertical="center" wrapText="1"/>
    </xf>
    <xf numFmtId="4" fontId="6" fillId="4" borderId="49" xfId="0" applyNumberFormat="1" applyFont="1" applyFill="1" applyBorder="1" applyAlignment="1">
      <alignment horizontal="center" vertical="center" wrapText="1"/>
    </xf>
    <xf numFmtId="4" fontId="6" fillId="4" borderId="48" xfId="0" applyNumberFormat="1" applyFont="1" applyFill="1" applyBorder="1" applyAlignment="1">
      <alignment horizontal="center" vertical="center" wrapText="1"/>
    </xf>
    <xf numFmtId="49" fontId="3" fillId="0" borderId="77" xfId="0" applyNumberFormat="1" applyFont="1" applyBorder="1" applyAlignment="1">
      <alignment horizontal="left" wrapText="1"/>
    </xf>
    <xf numFmtId="49" fontId="3" fillId="0" borderId="78" xfId="0" applyNumberFormat="1" applyFont="1" applyBorder="1" applyAlignment="1">
      <alignment horizontal="left" wrapText="1"/>
    </xf>
    <xf numFmtId="4" fontId="3" fillId="0" borderId="79" xfId="0" applyNumberFormat="1" applyFont="1" applyBorder="1" applyAlignment="1">
      <alignment horizontal="right" wrapText="1"/>
    </xf>
    <xf numFmtId="4" fontId="3" fillId="0" borderId="78" xfId="0" applyNumberFormat="1" applyFont="1" applyBorder="1" applyAlignment="1">
      <alignment horizontal="right" wrapText="1"/>
    </xf>
    <xf numFmtId="4" fontId="3" fillId="0" borderId="77" xfId="0" applyNumberFormat="1" applyFont="1" applyBorder="1" applyAlignment="1">
      <alignment horizontal="right" wrapText="1"/>
    </xf>
    <xf numFmtId="49" fontId="22" fillId="5" borderId="69" xfId="0" applyNumberFormat="1" applyFont="1" applyFill="1" applyBorder="1" applyAlignment="1">
      <alignment horizontal="right" wrapText="1"/>
    </xf>
    <xf numFmtId="49" fontId="22" fillId="5" borderId="70" xfId="0" applyNumberFormat="1" applyFont="1" applyFill="1" applyBorder="1" applyAlignment="1">
      <alignment horizontal="right" wrapText="1"/>
    </xf>
    <xf numFmtId="49" fontId="5" fillId="8" borderId="28" xfId="0" applyNumberFormat="1" applyFont="1" applyFill="1" applyBorder="1" applyAlignment="1">
      <alignment horizontal="right" wrapText="1"/>
    </xf>
    <xf numFmtId="49" fontId="6" fillId="4" borderId="26" xfId="0" applyNumberFormat="1" applyFont="1" applyFill="1" applyBorder="1" applyAlignment="1">
      <alignment horizontal="center" vertical="center" wrapText="1"/>
    </xf>
    <xf numFmtId="49" fontId="6" fillId="4" borderId="27" xfId="0" applyNumberFormat="1" applyFont="1" applyFill="1" applyBorder="1" applyAlignment="1">
      <alignment horizontal="center" vertical="center" wrapText="1"/>
    </xf>
    <xf numFmtId="49" fontId="6" fillId="4" borderId="28" xfId="0" applyNumberFormat="1" applyFont="1" applyFill="1" applyBorder="1" applyAlignment="1">
      <alignment horizontal="center" vertical="center" wrapText="1"/>
    </xf>
    <xf numFmtId="4" fontId="6" fillId="4" borderId="26" xfId="0" applyNumberFormat="1" applyFont="1" applyFill="1" applyBorder="1" applyAlignment="1">
      <alignment horizontal="center" vertical="center" wrapText="1"/>
    </xf>
    <xf numFmtId="4" fontId="6" fillId="4" borderId="28" xfId="0" applyNumberFormat="1" applyFont="1" applyFill="1" applyBorder="1" applyAlignment="1">
      <alignment horizontal="center" vertical="center" wrapText="1"/>
    </xf>
    <xf numFmtId="4" fontId="6" fillId="4" borderId="27" xfId="0" applyNumberFormat="1"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37" xfId="0" applyFont="1" applyFill="1" applyBorder="1" applyAlignment="1">
      <alignment horizontal="center" vertical="center" wrapText="1"/>
    </xf>
    <xf numFmtId="4" fontId="3" fillId="11" borderId="10" xfId="0" applyNumberFormat="1" applyFont="1" applyFill="1" applyBorder="1" applyAlignment="1">
      <alignment horizontal="left" wrapText="1" indent="1"/>
    </xf>
    <xf numFmtId="4" fontId="3" fillId="11" borderId="11" xfId="0" applyNumberFormat="1" applyFont="1" applyFill="1" applyBorder="1" applyAlignment="1">
      <alignment horizontal="left" wrapText="1" indent="1"/>
    </xf>
    <xf numFmtId="9" fontId="6" fillId="11" borderId="64" xfId="1" applyFont="1" applyFill="1" applyBorder="1" applyAlignment="1">
      <alignment horizontal="right" wrapText="1"/>
    </xf>
    <xf numFmtId="9" fontId="6" fillId="11" borderId="22" xfId="1" applyFont="1" applyFill="1" applyBorder="1" applyAlignment="1">
      <alignment horizontal="right" wrapText="1"/>
    </xf>
    <xf numFmtId="49" fontId="22" fillId="10" borderId="0" xfId="0" applyNumberFormat="1" applyFont="1" applyFill="1" applyAlignment="1">
      <alignment horizontal="right" wrapText="1"/>
    </xf>
    <xf numFmtId="49" fontId="22" fillId="10" borderId="17" xfId="0" applyNumberFormat="1" applyFont="1" applyFill="1" applyBorder="1" applyAlignment="1">
      <alignment horizontal="right" wrapText="1"/>
    </xf>
    <xf numFmtId="9" fontId="6" fillId="11" borderId="66" xfId="1" applyFont="1" applyFill="1" applyBorder="1" applyAlignment="1">
      <alignment horizontal="right" wrapText="1"/>
    </xf>
    <xf numFmtId="9" fontId="6" fillId="11" borderId="67" xfId="1" applyFont="1" applyFill="1" applyBorder="1" applyAlignment="1">
      <alignment horizontal="right" wrapText="1"/>
    </xf>
    <xf numFmtId="4" fontId="6" fillId="11" borderId="0" xfId="0" applyNumberFormat="1" applyFont="1" applyFill="1" applyAlignment="1">
      <alignment horizontal="left" wrapText="1" indent="1"/>
    </xf>
    <xf numFmtId="4" fontId="6" fillId="11" borderId="5" xfId="0" applyNumberFormat="1" applyFont="1" applyFill="1" applyBorder="1" applyAlignment="1">
      <alignment horizontal="left" wrapText="1" indent="1"/>
    </xf>
    <xf numFmtId="49" fontId="22" fillId="5" borderId="48" xfId="0" applyNumberFormat="1" applyFont="1" applyFill="1" applyBorder="1" applyAlignment="1">
      <alignment horizontal="right" wrapText="1"/>
    </xf>
    <xf numFmtId="49" fontId="22" fillId="5" borderId="49" xfId="0" applyNumberFormat="1" applyFont="1" applyFill="1" applyBorder="1" applyAlignment="1">
      <alignment horizontal="right" wrapText="1"/>
    </xf>
    <xf numFmtId="4" fontId="6" fillId="9" borderId="49" xfId="0" applyNumberFormat="1" applyFont="1" applyFill="1" applyBorder="1" applyAlignment="1">
      <alignment horizontal="right" wrapText="1"/>
    </xf>
    <xf numFmtId="49" fontId="6" fillId="5" borderId="53" xfId="0" applyNumberFormat="1" applyFont="1" applyFill="1" applyBorder="1" applyAlignment="1">
      <alignment horizontal="right" wrapText="1"/>
    </xf>
    <xf numFmtId="49" fontId="6" fillId="5" borderId="54" xfId="0" applyNumberFormat="1" applyFont="1" applyFill="1" applyBorder="1" applyAlignment="1">
      <alignment horizontal="right" wrapText="1"/>
    </xf>
    <xf numFmtId="49" fontId="6" fillId="5" borderId="55" xfId="0" applyNumberFormat="1" applyFont="1" applyFill="1" applyBorder="1" applyAlignment="1">
      <alignment horizontal="right" wrapText="1"/>
    </xf>
    <xf numFmtId="10" fontId="23" fillId="10" borderId="17" xfId="1" applyNumberFormat="1" applyFont="1" applyFill="1" applyBorder="1" applyAlignment="1">
      <alignment horizontal="right" vertical="center" wrapText="1"/>
    </xf>
    <xf numFmtId="10" fontId="23" fillId="10" borderId="65" xfId="1" applyNumberFormat="1" applyFont="1" applyFill="1" applyBorder="1" applyAlignment="1">
      <alignment horizontal="right" vertical="center" wrapText="1"/>
    </xf>
    <xf numFmtId="9" fontId="6" fillId="11" borderId="61" xfId="1" applyFont="1" applyFill="1" applyBorder="1" applyAlignment="1">
      <alignment horizontal="right" wrapText="1"/>
    </xf>
    <xf numFmtId="9" fontId="6" fillId="11" borderId="62" xfId="1" applyFont="1" applyFill="1" applyBorder="1" applyAlignment="1">
      <alignment horizontal="right" wrapText="1"/>
    </xf>
    <xf numFmtId="4" fontId="3" fillId="11" borderId="40" xfId="0" applyNumberFormat="1" applyFont="1" applyFill="1" applyBorder="1" applyAlignment="1">
      <alignment horizontal="left" wrapText="1" indent="1"/>
    </xf>
    <xf numFmtId="4" fontId="3" fillId="11" borderId="63" xfId="0" applyNumberFormat="1" applyFont="1" applyFill="1" applyBorder="1" applyAlignment="1">
      <alignment horizontal="left" wrapText="1" indent="1"/>
    </xf>
    <xf numFmtId="49" fontId="3" fillId="0" borderId="2" xfId="0" applyNumberFormat="1" applyFont="1" applyBorder="1" applyAlignment="1">
      <alignment horizontal="left" wrapText="1"/>
    </xf>
    <xf numFmtId="49" fontId="3" fillId="0" borderId="44" xfId="0" applyNumberFormat="1" applyFont="1" applyBorder="1" applyAlignment="1">
      <alignment horizontal="left" wrapText="1"/>
    </xf>
    <xf numFmtId="4" fontId="3" fillId="0" borderId="45" xfId="0" applyNumberFormat="1" applyFont="1" applyBorder="1" applyAlignment="1">
      <alignment horizontal="right" wrapText="1"/>
    </xf>
    <xf numFmtId="4" fontId="3" fillId="0" borderId="44" xfId="0" applyNumberFormat="1" applyFont="1" applyBorder="1" applyAlignment="1">
      <alignment horizontal="right" wrapText="1"/>
    </xf>
    <xf numFmtId="4" fontId="3" fillId="0" borderId="2" xfId="0" applyNumberFormat="1" applyFont="1" applyBorder="1" applyAlignment="1">
      <alignment horizontal="right" wrapText="1"/>
    </xf>
    <xf numFmtId="49" fontId="5" fillId="8" borderId="36" xfId="0" applyNumberFormat="1" applyFont="1" applyFill="1" applyBorder="1" applyAlignment="1">
      <alignment horizontal="center" vertical="center" wrapText="1"/>
    </xf>
    <xf numFmtId="49" fontId="5" fillId="8" borderId="24" xfId="0" applyNumberFormat="1" applyFont="1" applyFill="1" applyBorder="1" applyAlignment="1">
      <alignment horizontal="center" vertical="center" wrapText="1"/>
    </xf>
    <xf numFmtId="49" fontId="5" fillId="8" borderId="37" xfId="0" applyNumberFormat="1" applyFont="1" applyFill="1" applyBorder="1" applyAlignment="1">
      <alignment horizontal="center" vertical="center" wrapText="1"/>
    </xf>
    <xf numFmtId="49" fontId="3" fillId="0" borderId="20" xfId="0" applyNumberFormat="1" applyFont="1" applyBorder="1" applyAlignment="1">
      <alignment horizontal="left" wrapText="1"/>
    </xf>
    <xf numFmtId="4" fontId="3" fillId="0" borderId="19" xfId="0" applyNumberFormat="1" applyFont="1" applyBorder="1" applyAlignment="1">
      <alignment horizontal="right" wrapText="1"/>
    </xf>
    <xf numFmtId="0" fontId="6" fillId="4" borderId="28"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0"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17" fillId="4" borderId="98" xfId="0" applyFont="1" applyFill="1" applyBorder="1" applyAlignment="1">
      <alignment horizontal="center"/>
    </xf>
    <xf numFmtId="0" fontId="17" fillId="4" borderId="0" xfId="0" applyFont="1" applyFill="1" applyAlignment="1">
      <alignment horizontal="center"/>
    </xf>
    <xf numFmtId="0" fontId="17" fillId="4" borderId="18" xfId="0" applyFont="1" applyFill="1" applyBorder="1" applyAlignment="1">
      <alignment horizontal="center"/>
    </xf>
    <xf numFmtId="0" fontId="18" fillId="4" borderId="16" xfId="0" applyFont="1" applyFill="1" applyBorder="1" applyAlignment="1">
      <alignment horizontal="right" vertical="center" wrapText="1"/>
    </xf>
    <xf numFmtId="0" fontId="18" fillId="4" borderId="0" xfId="0" applyFont="1" applyFill="1" applyAlignment="1">
      <alignment horizontal="right" vertical="center" wrapText="1"/>
    </xf>
    <xf numFmtId="0" fontId="18" fillId="4" borderId="17" xfId="0" applyFont="1" applyFill="1" applyBorder="1" applyAlignment="1">
      <alignment horizontal="right" vertical="center" wrapText="1"/>
    </xf>
    <xf numFmtId="0" fontId="19" fillId="4" borderId="0" xfId="0" applyFont="1" applyFill="1" applyAlignment="1">
      <alignment horizontal="center"/>
    </xf>
    <xf numFmtId="0" fontId="19" fillId="4" borderId="18" xfId="0" applyFont="1" applyFill="1" applyBorder="1" applyAlignment="1">
      <alignment horizontal="center"/>
    </xf>
    <xf numFmtId="0" fontId="13" fillId="4" borderId="0" xfId="0" applyFont="1" applyFill="1" applyAlignment="1">
      <alignment horizontal="center"/>
    </xf>
    <xf numFmtId="0" fontId="13" fillId="4" borderId="18" xfId="0" applyFont="1" applyFill="1" applyBorder="1" applyAlignment="1">
      <alignment horizontal="center"/>
    </xf>
    <xf numFmtId="0" fontId="13" fillId="5" borderId="16" xfId="0" applyFont="1" applyFill="1" applyBorder="1" applyAlignment="1">
      <alignment horizontal="right" vertical="center" indent="1"/>
    </xf>
    <xf numFmtId="0" fontId="13" fillId="5" borderId="0" xfId="0" applyFont="1" applyFill="1" applyAlignment="1">
      <alignment horizontal="right" vertical="center" indent="1"/>
    </xf>
    <xf numFmtId="0" fontId="13" fillId="5" borderId="17" xfId="0" applyFont="1" applyFill="1" applyBorder="1" applyAlignment="1">
      <alignment horizontal="right" vertical="center" indent="1"/>
    </xf>
    <xf numFmtId="0" fontId="20" fillId="5" borderId="2" xfId="0" applyFont="1" applyFill="1" applyBorder="1" applyAlignment="1" applyProtection="1">
      <alignment horizontal="left" vertical="center" wrapText="1" indent="1"/>
      <protection locked="0"/>
    </xf>
    <xf numFmtId="0" fontId="20" fillId="5" borderId="22" xfId="0" applyFont="1" applyFill="1" applyBorder="1" applyAlignment="1" applyProtection="1">
      <alignment horizontal="left" vertical="center" wrapText="1" indent="1"/>
      <protection locked="0"/>
    </xf>
    <xf numFmtId="0" fontId="12" fillId="4" borderId="13" xfId="0" applyFont="1" applyFill="1" applyBorder="1" applyAlignment="1">
      <alignment horizontal="left" vertical="top" wrapText="1"/>
    </xf>
    <xf numFmtId="0" fontId="12" fillId="4" borderId="14" xfId="0" applyFont="1" applyFill="1" applyBorder="1" applyAlignment="1">
      <alignment horizontal="left" vertical="top" wrapText="1"/>
    </xf>
    <xf numFmtId="0" fontId="15" fillId="4" borderId="0" xfId="0" applyFont="1" applyFill="1" applyAlignment="1">
      <alignment horizontal="center" vertical="center" wrapText="1"/>
    </xf>
    <xf numFmtId="0" fontId="15" fillId="4" borderId="18" xfId="0" applyFont="1" applyFill="1" applyBorder="1" applyAlignment="1">
      <alignment horizontal="center" vertical="center" wrapText="1"/>
    </xf>
    <xf numFmtId="0" fontId="13" fillId="5" borderId="19" xfId="0" applyFont="1" applyFill="1" applyBorder="1" applyAlignment="1">
      <alignment horizontal="right" vertical="center" indent="1"/>
    </xf>
    <xf numFmtId="0" fontId="13" fillId="5" borderId="10" xfId="0" applyFont="1" applyFill="1" applyBorder="1" applyAlignment="1">
      <alignment horizontal="right" vertical="center" indent="1"/>
    </xf>
    <xf numFmtId="0" fontId="13" fillId="5" borderId="20" xfId="0" applyFont="1" applyFill="1" applyBorder="1" applyAlignment="1">
      <alignment horizontal="right" vertical="center" indent="1"/>
    </xf>
    <xf numFmtId="0" fontId="20" fillId="5" borderId="10" xfId="0" applyFont="1" applyFill="1" applyBorder="1" applyAlignment="1" applyProtection="1">
      <alignment horizontal="left" vertical="center" wrapText="1" indent="1"/>
      <protection locked="0"/>
    </xf>
    <xf numFmtId="0" fontId="20" fillId="5" borderId="21" xfId="0" applyFont="1" applyFill="1" applyBorder="1" applyAlignment="1" applyProtection="1">
      <alignment horizontal="left" vertical="center" wrapText="1" indent="1"/>
      <protection locked="0"/>
    </xf>
    <xf numFmtId="49" fontId="5" fillId="6" borderId="23" xfId="0" applyNumberFormat="1" applyFont="1" applyFill="1" applyBorder="1" applyAlignment="1">
      <alignment horizontal="center" vertical="center" wrapText="1"/>
    </xf>
    <xf numFmtId="49" fontId="5" fillId="6" borderId="24" xfId="0" applyNumberFormat="1" applyFont="1" applyFill="1" applyBorder="1" applyAlignment="1">
      <alignment horizontal="center" vertical="center" wrapText="1"/>
    </xf>
    <xf numFmtId="49" fontId="5" fillId="6" borderId="25" xfId="0" applyNumberFormat="1" applyFont="1" applyFill="1" applyBorder="1" applyAlignment="1">
      <alignment horizontal="center" vertical="center" wrapText="1"/>
    </xf>
    <xf numFmtId="49" fontId="22" fillId="5" borderId="12" xfId="0" applyNumberFormat="1" applyFont="1" applyFill="1" applyBorder="1" applyAlignment="1">
      <alignment horizontal="right" vertical="center" wrapText="1"/>
    </xf>
    <xf numFmtId="49" fontId="22" fillId="5" borderId="13" xfId="0" applyNumberFormat="1" applyFont="1" applyFill="1" applyBorder="1" applyAlignment="1">
      <alignment horizontal="right" vertical="center" wrapText="1"/>
    </xf>
    <xf numFmtId="49" fontId="22" fillId="5" borderId="15" xfId="0" applyNumberFormat="1" applyFont="1" applyFill="1" applyBorder="1" applyAlignment="1">
      <alignment horizontal="right" vertical="center" wrapText="1"/>
    </xf>
    <xf numFmtId="4" fontId="6" fillId="9" borderId="42" xfId="0" applyNumberFormat="1" applyFont="1" applyFill="1" applyBorder="1" applyAlignment="1">
      <alignment horizontal="right" vertical="center" wrapText="1"/>
    </xf>
    <xf numFmtId="4" fontId="6" fillId="9" borderId="63" xfId="0" applyNumberFormat="1" applyFont="1" applyFill="1" applyBorder="1" applyAlignment="1">
      <alignment horizontal="right" vertical="center" wrapText="1"/>
    </xf>
    <xf numFmtId="4" fontId="6" fillId="9" borderId="80" xfId="0" applyNumberFormat="1" applyFont="1" applyFill="1" applyBorder="1" applyAlignment="1">
      <alignment horizontal="right" vertical="center" wrapText="1"/>
    </xf>
    <xf numFmtId="4" fontId="6" fillId="9" borderId="40" xfId="0" applyNumberFormat="1" applyFont="1" applyFill="1" applyBorder="1" applyAlignment="1">
      <alignment horizontal="right" vertical="center" wrapText="1"/>
    </xf>
    <xf numFmtId="4" fontId="6" fillId="9" borderId="41" xfId="0" applyNumberFormat="1" applyFont="1" applyFill="1" applyBorder="1" applyAlignment="1">
      <alignment horizontal="right" vertical="center" wrapText="1"/>
    </xf>
    <xf numFmtId="10" fontId="6" fillId="11" borderId="64" xfId="1" applyNumberFormat="1" applyFont="1" applyFill="1" applyBorder="1" applyAlignment="1">
      <alignment horizontal="right" wrapText="1"/>
    </xf>
    <xf numFmtId="10" fontId="6" fillId="11" borderId="22" xfId="1" applyNumberFormat="1" applyFont="1" applyFill="1" applyBorder="1" applyAlignment="1">
      <alignment horizontal="right" wrapText="1"/>
    </xf>
    <xf numFmtId="10" fontId="6" fillId="11" borderId="61" xfId="1" applyNumberFormat="1" applyFont="1" applyFill="1" applyBorder="1" applyAlignment="1">
      <alignment horizontal="right" wrapText="1"/>
    </xf>
    <xf numFmtId="10" fontId="6" fillId="11" borderId="62" xfId="1" applyNumberFormat="1" applyFont="1" applyFill="1" applyBorder="1" applyAlignment="1">
      <alignment horizontal="right" wrapText="1"/>
    </xf>
    <xf numFmtId="0" fontId="17" fillId="4" borderId="98" xfId="0" applyFont="1" applyFill="1" applyBorder="1" applyAlignment="1">
      <alignment horizontal="center" wrapText="1"/>
    </xf>
    <xf numFmtId="0" fontId="17" fillId="4" borderId="0" xfId="0" applyFont="1" applyFill="1" applyAlignment="1">
      <alignment horizontal="center" wrapText="1"/>
    </xf>
    <xf numFmtId="0" fontId="17" fillId="4" borderId="18" xfId="0" applyFont="1" applyFill="1" applyBorder="1" applyAlignment="1">
      <alignment horizontal="center" wrapText="1"/>
    </xf>
  </cellXfs>
  <cellStyles count="4">
    <cellStyle name="Comma 2" xfId="3" xr:uid="{19E3686F-9EAC-49DC-8D06-407B862D7CB8}"/>
    <cellStyle name="Normal" xfId="0" builtinId="0"/>
    <cellStyle name="Normal 3" xfId="2" xr:uid="{AEC2D6BC-4E5A-4880-B21F-7E93A1FC822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104772</xdr:colOff>
      <xdr:row>3</xdr:row>
      <xdr:rowOff>7793</xdr:rowOff>
    </xdr:from>
    <xdr:to>
      <xdr:col>4</xdr:col>
      <xdr:colOff>274863</xdr:colOff>
      <xdr:row>9</xdr:row>
      <xdr:rowOff>87405</xdr:rowOff>
    </xdr:to>
    <xdr:pic>
      <xdr:nvPicPr>
        <xdr:cNvPr id="2" name="Picture 1">
          <a:extLst>
            <a:ext uri="{FF2B5EF4-FFF2-40B4-BE49-F238E27FC236}">
              <a16:creationId xmlns:a16="http://schemas.microsoft.com/office/drawing/2014/main" id="{8AA90B05-5B91-454F-A117-E5715792C3D0}"/>
            </a:ext>
          </a:extLst>
        </xdr:cNvPr>
        <xdr:cNvPicPr>
          <a:picLocks noChangeAspect="1"/>
        </xdr:cNvPicPr>
      </xdr:nvPicPr>
      <xdr:blipFill>
        <a:blip xmlns:r="http://schemas.openxmlformats.org/officeDocument/2006/relationships" r:embed="rId1">
          <a:alphaModFix amt="35000"/>
        </a:blip>
        <a:stretch>
          <a:fillRect/>
        </a:stretch>
      </xdr:blipFill>
      <xdr:spPr>
        <a:xfrm>
          <a:off x="1044902" y="741754"/>
          <a:ext cx="1410279" cy="1651567"/>
        </a:xfrm>
        <a:prstGeom prst="rect">
          <a:avLst/>
        </a:prstGeom>
      </xdr:spPr>
    </xdr:pic>
    <xdr:clientData/>
  </xdr:twoCellAnchor>
  <xdr:twoCellAnchor editAs="oneCell">
    <xdr:from>
      <xdr:col>1</xdr:col>
      <xdr:colOff>165553</xdr:colOff>
      <xdr:row>2</xdr:row>
      <xdr:rowOff>11340</xdr:rowOff>
    </xdr:from>
    <xdr:to>
      <xdr:col>6</xdr:col>
      <xdr:colOff>331561</xdr:colOff>
      <xdr:row>7</xdr:row>
      <xdr:rowOff>31323</xdr:rowOff>
    </xdr:to>
    <xdr:pic>
      <xdr:nvPicPr>
        <xdr:cNvPr id="3" name="Picture 2" descr="A purple and black logo&#10;&#10;Description automatically generated">
          <a:extLst>
            <a:ext uri="{FF2B5EF4-FFF2-40B4-BE49-F238E27FC236}">
              <a16:creationId xmlns:a16="http://schemas.microsoft.com/office/drawing/2014/main" id="{F03EC5F4-9887-4833-894F-1A974A16FD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9403" y="481240"/>
          <a:ext cx="3248933" cy="1404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104773</xdr:colOff>
      <xdr:row>1</xdr:row>
      <xdr:rowOff>180975</xdr:rowOff>
    </xdr:from>
    <xdr:to>
      <xdr:col>3</xdr:col>
      <xdr:colOff>278039</xdr:colOff>
      <xdr:row>7</xdr:row>
      <xdr:rowOff>47152</xdr:rowOff>
    </xdr:to>
    <xdr:pic>
      <xdr:nvPicPr>
        <xdr:cNvPr id="2" name="Picture 1">
          <a:extLst>
            <a:ext uri="{FF2B5EF4-FFF2-40B4-BE49-F238E27FC236}">
              <a16:creationId xmlns:a16="http://schemas.microsoft.com/office/drawing/2014/main" id="{2306102F-AC96-4145-838A-48FD9366DA6A}"/>
            </a:ext>
          </a:extLst>
        </xdr:cNvPr>
        <xdr:cNvPicPr>
          <a:picLocks noChangeAspect="1"/>
        </xdr:cNvPicPr>
      </xdr:nvPicPr>
      <xdr:blipFill>
        <a:blip xmlns:r="http://schemas.openxmlformats.org/officeDocument/2006/relationships" r:embed="rId1">
          <a:alphaModFix amt="35000"/>
        </a:blip>
        <a:stretch>
          <a:fillRect/>
        </a:stretch>
      </xdr:blipFill>
      <xdr:spPr>
        <a:xfrm>
          <a:off x="428623" y="384175"/>
          <a:ext cx="1405166" cy="1661463"/>
        </a:xfrm>
        <a:prstGeom prst="rect">
          <a:avLst/>
        </a:prstGeom>
      </xdr:spPr>
    </xdr:pic>
    <xdr:clientData/>
  </xdr:twoCellAnchor>
  <xdr:twoCellAnchor editAs="oneCell">
    <xdr:from>
      <xdr:col>1</xdr:col>
      <xdr:colOff>165553</xdr:colOff>
      <xdr:row>2</xdr:row>
      <xdr:rowOff>11340</xdr:rowOff>
    </xdr:from>
    <xdr:to>
      <xdr:col>6</xdr:col>
      <xdr:colOff>334736</xdr:colOff>
      <xdr:row>6</xdr:row>
      <xdr:rowOff>154795</xdr:rowOff>
    </xdr:to>
    <xdr:pic>
      <xdr:nvPicPr>
        <xdr:cNvPr id="3" name="Picture 2" descr="A purple and black logo&#10;&#10;Description automatically generated">
          <a:extLst>
            <a:ext uri="{FF2B5EF4-FFF2-40B4-BE49-F238E27FC236}">
              <a16:creationId xmlns:a16="http://schemas.microsoft.com/office/drawing/2014/main" id="{D64A7022-6466-40F9-A716-E1C8270FEB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9403" y="481240"/>
          <a:ext cx="3248933" cy="14074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923A4-6211-4DD2-8924-7E11BBD40781}">
  <sheetPr codeName="Sheet2">
    <tabColor theme="1"/>
  </sheetPr>
  <dimension ref="A1:I51"/>
  <sheetViews>
    <sheetView zoomScale="86" zoomScaleNormal="110" workbookViewId="0">
      <selection activeCell="C47" sqref="C47"/>
    </sheetView>
  </sheetViews>
  <sheetFormatPr defaultRowHeight="14.5" x14ac:dyDescent="0.35"/>
  <cols>
    <col min="3" max="3" width="82.26953125" customWidth="1"/>
  </cols>
  <sheetData>
    <row r="1" spans="1:9" ht="15.5" x14ac:dyDescent="0.35">
      <c r="A1" s="1"/>
      <c r="B1" s="2" t="s">
        <v>132</v>
      </c>
      <c r="C1" s="1"/>
      <c r="D1" s="1"/>
      <c r="E1" s="1"/>
    </row>
    <row r="2" spans="1:9" ht="15.5" x14ac:dyDescent="0.35">
      <c r="A2" s="1"/>
      <c r="B2" s="2" t="s">
        <v>133</v>
      </c>
      <c r="C2" s="1"/>
      <c r="D2" s="1"/>
      <c r="E2" s="1"/>
    </row>
    <row r="3" spans="1:9" ht="15.5" x14ac:dyDescent="0.35">
      <c r="A3" s="1"/>
      <c r="B3" s="3"/>
      <c r="C3" s="4"/>
      <c r="D3" s="5"/>
      <c r="E3" s="1"/>
    </row>
    <row r="4" spans="1:9" ht="15.5" x14ac:dyDescent="0.35">
      <c r="A4" s="1"/>
      <c r="B4" s="6"/>
      <c r="C4" s="1"/>
      <c r="D4" s="7"/>
      <c r="E4" s="1"/>
    </row>
    <row r="5" spans="1:9" ht="15.5" x14ac:dyDescent="0.35">
      <c r="A5" s="1"/>
      <c r="B5" s="6"/>
      <c r="C5" s="8"/>
      <c r="D5" s="7"/>
      <c r="E5" s="1"/>
    </row>
    <row r="6" spans="1:9" ht="15.5" x14ac:dyDescent="0.35">
      <c r="A6" s="1"/>
      <c r="B6" s="6"/>
      <c r="C6" s="9" t="s">
        <v>0</v>
      </c>
      <c r="D6" s="7"/>
      <c r="E6" s="1"/>
    </row>
    <row r="7" spans="1:9" ht="15.5" x14ac:dyDescent="0.35">
      <c r="A7" s="10"/>
      <c r="B7" s="11"/>
      <c r="C7" s="12" t="s">
        <v>1</v>
      </c>
      <c r="D7" s="13"/>
      <c r="E7" s="10"/>
      <c r="I7" s="14"/>
    </row>
    <row r="8" spans="1:9" ht="15.5" x14ac:dyDescent="0.35">
      <c r="A8" s="10"/>
      <c r="B8" s="11"/>
      <c r="C8" s="15"/>
      <c r="D8" s="13"/>
      <c r="E8" s="10"/>
      <c r="I8" s="14"/>
    </row>
    <row r="9" spans="1:9" ht="15.5" x14ac:dyDescent="0.35">
      <c r="A9" s="10"/>
      <c r="B9" s="11"/>
      <c r="C9" s="16" t="s">
        <v>2</v>
      </c>
      <c r="D9" s="13"/>
      <c r="E9" s="10"/>
      <c r="I9" s="14"/>
    </row>
    <row r="10" spans="1:9" ht="15.5" x14ac:dyDescent="0.35">
      <c r="A10" s="1"/>
      <c r="B10" s="6"/>
      <c r="C10" s="16" t="s">
        <v>3</v>
      </c>
      <c r="D10" s="7"/>
      <c r="E10" s="1"/>
      <c r="I10" s="14"/>
    </row>
    <row r="11" spans="1:9" ht="15.5" x14ac:dyDescent="0.35">
      <c r="A11" s="1"/>
      <c r="B11" s="6"/>
      <c r="C11" s="16" t="s">
        <v>4</v>
      </c>
      <c r="D11" s="7"/>
      <c r="E11" s="1"/>
      <c r="I11" s="14"/>
    </row>
    <row r="12" spans="1:9" ht="15.5" x14ac:dyDescent="0.35">
      <c r="A12" s="1"/>
      <c r="B12" s="6"/>
      <c r="C12" s="16" t="s">
        <v>5</v>
      </c>
      <c r="D12" s="7"/>
      <c r="E12" s="1"/>
      <c r="I12" s="14"/>
    </row>
    <row r="13" spans="1:9" ht="15.5" x14ac:dyDescent="0.35">
      <c r="A13" s="1"/>
      <c r="B13" s="6"/>
      <c r="C13" s="15"/>
      <c r="D13" s="7"/>
      <c r="E13" s="1"/>
      <c r="I13" s="17" t="s">
        <v>6</v>
      </c>
    </row>
    <row r="14" spans="1:9" ht="15.5" x14ac:dyDescent="0.35">
      <c r="A14" s="1"/>
      <c r="B14" s="6"/>
      <c r="C14" s="18" t="s">
        <v>7</v>
      </c>
      <c r="D14" s="7"/>
      <c r="E14" s="1"/>
    </row>
    <row r="15" spans="1:9" ht="62" x14ac:dyDescent="0.35">
      <c r="A15" s="1"/>
      <c r="B15" s="6"/>
      <c r="C15" s="19" t="s">
        <v>8</v>
      </c>
      <c r="D15" s="7"/>
      <c r="E15" s="1"/>
    </row>
    <row r="16" spans="1:9" ht="15.5" x14ac:dyDescent="0.35">
      <c r="A16" s="1"/>
      <c r="B16" s="6"/>
      <c r="C16" s="20" t="s">
        <v>9</v>
      </c>
      <c r="D16" s="7"/>
      <c r="E16" s="1"/>
    </row>
    <row r="17" spans="1:5" ht="15.5" x14ac:dyDescent="0.35">
      <c r="A17" s="1"/>
      <c r="B17" s="6"/>
      <c r="C17" s="20" t="s">
        <v>10</v>
      </c>
      <c r="D17" s="7"/>
      <c r="E17" s="1"/>
    </row>
    <row r="18" spans="1:5" ht="31" x14ac:dyDescent="0.35">
      <c r="A18" s="1"/>
      <c r="B18" s="6"/>
      <c r="C18" s="20" t="s">
        <v>11</v>
      </c>
      <c r="D18" s="7"/>
      <c r="E18" s="1"/>
    </row>
    <row r="19" spans="1:5" ht="62" x14ac:dyDescent="0.35">
      <c r="A19" s="1"/>
      <c r="B19" s="6"/>
      <c r="C19" s="21" t="s">
        <v>12</v>
      </c>
      <c r="D19" s="7"/>
      <c r="E19" s="1"/>
    </row>
    <row r="20" spans="1:5" ht="15.5" x14ac:dyDescent="0.35">
      <c r="A20" s="1"/>
      <c r="B20" s="6"/>
      <c r="C20" s="20" t="s">
        <v>13</v>
      </c>
      <c r="D20" s="7"/>
      <c r="E20" s="1"/>
    </row>
    <row r="21" spans="1:5" ht="31" x14ac:dyDescent="0.35">
      <c r="A21" s="1"/>
      <c r="B21" s="6"/>
      <c r="C21" s="20" t="s">
        <v>14</v>
      </c>
      <c r="D21" s="7"/>
      <c r="E21" s="1"/>
    </row>
    <row r="22" spans="1:5" ht="61.5" customHeight="1" x14ac:dyDescent="0.35">
      <c r="A22" s="1"/>
      <c r="B22" s="6"/>
      <c r="C22" s="20" t="s">
        <v>15</v>
      </c>
      <c r="D22" s="7"/>
      <c r="E22" s="1"/>
    </row>
    <row r="23" spans="1:5" ht="31" x14ac:dyDescent="0.35">
      <c r="A23" s="1"/>
      <c r="B23" s="6"/>
      <c r="C23" s="21" t="s">
        <v>16</v>
      </c>
      <c r="D23" s="7"/>
      <c r="E23" s="1"/>
    </row>
    <row r="24" spans="1:5" ht="31" x14ac:dyDescent="0.35">
      <c r="A24" s="1"/>
      <c r="B24" s="6"/>
      <c r="C24" s="20" t="s">
        <v>17</v>
      </c>
      <c r="D24" s="7"/>
      <c r="E24" s="1"/>
    </row>
    <row r="25" spans="1:5" ht="31" x14ac:dyDescent="0.35">
      <c r="A25" s="1"/>
      <c r="B25" s="6"/>
      <c r="C25" s="21" t="s">
        <v>18</v>
      </c>
      <c r="D25" s="7"/>
      <c r="E25" s="1"/>
    </row>
    <row r="26" spans="1:5" ht="15.5" x14ac:dyDescent="0.35">
      <c r="A26" s="1"/>
      <c r="B26" s="6"/>
      <c r="C26" s="15"/>
      <c r="D26" s="7"/>
      <c r="E26" s="1"/>
    </row>
    <row r="27" spans="1:5" ht="15.5" x14ac:dyDescent="0.35">
      <c r="A27" s="1"/>
      <c r="B27" s="6"/>
      <c r="C27" s="18" t="s">
        <v>19</v>
      </c>
      <c r="D27" s="7"/>
      <c r="E27" s="1"/>
    </row>
    <row r="28" spans="1:5" ht="46.5" x14ac:dyDescent="0.35">
      <c r="A28" s="1"/>
      <c r="B28" s="6"/>
      <c r="C28" s="15" t="s">
        <v>20</v>
      </c>
      <c r="D28" s="7"/>
      <c r="E28" s="1"/>
    </row>
    <row r="29" spans="1:5" ht="15.5" x14ac:dyDescent="0.35">
      <c r="A29" s="1"/>
      <c r="B29" s="6"/>
      <c r="C29" s="20" t="s">
        <v>21</v>
      </c>
      <c r="D29" s="7"/>
      <c r="E29" s="1"/>
    </row>
    <row r="30" spans="1:5" ht="15.5" x14ac:dyDescent="0.35">
      <c r="A30" s="1"/>
      <c r="B30" s="6"/>
      <c r="C30" s="20" t="s">
        <v>22</v>
      </c>
      <c r="D30" s="7"/>
      <c r="E30" s="1"/>
    </row>
    <row r="31" spans="1:5" ht="31" x14ac:dyDescent="0.35">
      <c r="A31" s="1"/>
      <c r="B31" s="6"/>
      <c r="C31" s="20" t="s">
        <v>23</v>
      </c>
      <c r="D31" s="7"/>
      <c r="E31" s="1"/>
    </row>
    <row r="32" spans="1:5" ht="31" x14ac:dyDescent="0.35">
      <c r="A32" s="1"/>
      <c r="B32" s="6"/>
      <c r="C32" s="20" t="s">
        <v>24</v>
      </c>
      <c r="D32" s="7"/>
      <c r="E32" s="1"/>
    </row>
    <row r="33" spans="1:5" ht="30.65" customHeight="1" x14ac:dyDescent="0.35">
      <c r="A33" s="1"/>
      <c r="B33" s="6"/>
      <c r="C33" s="20" t="s">
        <v>25</v>
      </c>
      <c r="D33" s="7"/>
      <c r="E33" s="1"/>
    </row>
    <row r="34" spans="1:5" ht="15.5" x14ac:dyDescent="0.35">
      <c r="A34" s="1"/>
      <c r="B34" s="6"/>
      <c r="C34" s="15"/>
      <c r="D34" s="7"/>
      <c r="E34" s="1"/>
    </row>
    <row r="35" spans="1:5" ht="46.5" x14ac:dyDescent="0.35">
      <c r="A35" s="1"/>
      <c r="B35" s="6"/>
      <c r="C35" s="15" t="s">
        <v>26</v>
      </c>
      <c r="D35" s="7"/>
      <c r="E35" s="1"/>
    </row>
    <row r="36" spans="1:5" ht="15.5" x14ac:dyDescent="0.35">
      <c r="A36" s="1"/>
      <c r="B36" s="6"/>
      <c r="C36" s="20" t="s">
        <v>27</v>
      </c>
      <c r="D36" s="7"/>
      <c r="E36" s="1"/>
    </row>
    <row r="37" spans="1:5" ht="15.5" x14ac:dyDescent="0.35">
      <c r="A37" s="1"/>
      <c r="B37" s="6"/>
      <c r="C37" s="20" t="s">
        <v>28</v>
      </c>
      <c r="D37" s="7"/>
      <c r="E37" s="1"/>
    </row>
    <row r="38" spans="1:5" ht="15.5" x14ac:dyDescent="0.35">
      <c r="A38" s="1"/>
      <c r="B38" s="6"/>
      <c r="C38" s="20" t="s">
        <v>29</v>
      </c>
      <c r="D38" s="7"/>
      <c r="E38" s="1"/>
    </row>
    <row r="39" spans="1:5" ht="31" x14ac:dyDescent="0.35">
      <c r="A39" s="1"/>
      <c r="B39" s="6"/>
      <c r="C39" s="20" t="s">
        <v>30</v>
      </c>
      <c r="D39" s="7"/>
      <c r="E39" s="1"/>
    </row>
    <row r="40" spans="1:5" ht="31" x14ac:dyDescent="0.35">
      <c r="A40" s="1"/>
      <c r="B40" s="6"/>
      <c r="C40" s="20" t="s">
        <v>31</v>
      </c>
      <c r="D40" s="7"/>
      <c r="E40" s="1"/>
    </row>
    <row r="41" spans="1:5" ht="15.5" x14ac:dyDescent="0.35">
      <c r="A41" s="1"/>
      <c r="B41" s="6"/>
      <c r="C41" s="15"/>
      <c r="D41" s="7"/>
      <c r="E41" s="1"/>
    </row>
    <row r="42" spans="1:5" ht="15.5" x14ac:dyDescent="0.35">
      <c r="A42" s="1"/>
      <c r="B42" s="6"/>
      <c r="C42" s="18" t="s">
        <v>32</v>
      </c>
      <c r="D42" s="7"/>
      <c r="E42" s="1"/>
    </row>
    <row r="43" spans="1:5" ht="31" x14ac:dyDescent="0.35">
      <c r="A43" s="1"/>
      <c r="B43" s="6"/>
      <c r="C43" s="15" t="s">
        <v>33</v>
      </c>
      <c r="D43" s="7"/>
      <c r="E43" s="1"/>
    </row>
    <row r="44" spans="1:5" ht="31" x14ac:dyDescent="0.35">
      <c r="A44" s="1"/>
      <c r="B44" s="6"/>
      <c r="C44" s="20" t="s">
        <v>34</v>
      </c>
      <c r="D44" s="7"/>
      <c r="E44" s="1"/>
    </row>
    <row r="45" spans="1:5" ht="35.15" customHeight="1" x14ac:dyDescent="0.35">
      <c r="A45" s="1"/>
      <c r="B45" s="6"/>
      <c r="C45" s="22" t="s">
        <v>35</v>
      </c>
      <c r="D45" s="7"/>
      <c r="E45" s="1"/>
    </row>
    <row r="46" spans="1:5" ht="52.5" customHeight="1" x14ac:dyDescent="0.35">
      <c r="A46" s="1"/>
      <c r="B46" s="6"/>
      <c r="C46" s="22" t="s">
        <v>138</v>
      </c>
      <c r="D46" s="7"/>
      <c r="E46" s="1"/>
    </row>
    <row r="47" spans="1:5" ht="71.150000000000006" customHeight="1" x14ac:dyDescent="0.35">
      <c r="A47" s="1"/>
      <c r="B47" s="6"/>
      <c r="C47" s="23" t="s">
        <v>36</v>
      </c>
      <c r="D47" s="7"/>
      <c r="E47" s="1"/>
    </row>
    <row r="48" spans="1:5" ht="15.5" x14ac:dyDescent="0.35">
      <c r="A48" s="1"/>
      <c r="B48" s="6"/>
      <c r="C48" s="8" t="s">
        <v>37</v>
      </c>
      <c r="D48" s="7"/>
      <c r="E48" s="1"/>
    </row>
    <row r="49" spans="1:5" ht="15.5" x14ac:dyDescent="0.35">
      <c r="A49" s="1"/>
      <c r="B49" s="6"/>
      <c r="C49" s="24"/>
      <c r="D49" s="7"/>
      <c r="E49" s="1"/>
    </row>
    <row r="50" spans="1:5" ht="15.5" x14ac:dyDescent="0.35">
      <c r="A50" s="1"/>
      <c r="B50" s="25"/>
      <c r="C50" s="26"/>
      <c r="D50" s="27"/>
      <c r="E50" s="1"/>
    </row>
    <row r="51" spans="1:5" ht="15.5" x14ac:dyDescent="0.35">
      <c r="A51" s="1"/>
      <c r="B51" s="1"/>
      <c r="C51" s="1"/>
      <c r="D51" s="1"/>
      <c r="E51" s="1"/>
    </row>
  </sheetData>
  <sheetProtection algorithmName="SHA-512" hashValue="ohAGjDrqvn/+acSCy5n6mC4y1ESbcou70gwK26HU6mzLZDh+tzYg90ErwgTA/y0iCQ73etBtuWQKKjku1roBIg==" saltValue="h0lUpK5RC/cEGvhNJ5VSwQ==" spinCount="100000" sheet="1" objects="1" scenarios="1"/>
  <protectedRanges>
    <protectedRange sqref="B1:C2" name="Range1"/>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C8CC7-1BF6-44EB-BAE5-CA81035195AB}">
  <sheetPr codeName="Sheet6">
    <tabColor theme="1"/>
  </sheetPr>
  <dimension ref="B1:Q94"/>
  <sheetViews>
    <sheetView topLeftCell="A61" zoomScale="62" zoomScaleNormal="100" workbookViewId="0">
      <selection activeCell="P72" sqref="P72"/>
    </sheetView>
  </sheetViews>
  <sheetFormatPr defaultColWidth="8.81640625" defaultRowHeight="14.5" x14ac:dyDescent="0.35"/>
  <cols>
    <col min="1" max="1" width="4.54296875" customWidth="1"/>
    <col min="10" max="10" width="21.453125" customWidth="1"/>
    <col min="12" max="12" width="13.453125" customWidth="1"/>
    <col min="15" max="15" width="31.81640625" customWidth="1"/>
    <col min="16" max="16" width="23.453125" customWidth="1"/>
    <col min="17" max="17" width="9.453125" customWidth="1"/>
    <col min="20" max="21" width="8.81640625" customWidth="1"/>
    <col min="22" max="22" width="8.54296875" customWidth="1"/>
  </cols>
  <sheetData>
    <row r="1" spans="2:16" ht="16" thickBot="1" x14ac:dyDescent="0.4">
      <c r="B1" s="28"/>
      <c r="C1" s="28"/>
      <c r="D1" s="28"/>
      <c r="E1" s="28"/>
      <c r="F1" s="28"/>
      <c r="G1" s="28"/>
      <c r="H1" s="28"/>
      <c r="I1" s="28"/>
      <c r="J1" s="28"/>
      <c r="K1" s="28"/>
      <c r="L1" s="28"/>
      <c r="M1" s="28"/>
      <c r="N1" s="28"/>
      <c r="O1" s="28"/>
      <c r="P1" s="28"/>
    </row>
    <row r="2" spans="2:16" ht="21" x14ac:dyDescent="0.45">
      <c r="B2" s="29"/>
      <c r="C2" s="30"/>
      <c r="D2" s="30"/>
      <c r="E2" s="30"/>
      <c r="F2" s="320"/>
      <c r="G2" s="321"/>
      <c r="H2" s="320"/>
      <c r="I2" s="320"/>
      <c r="J2" s="320"/>
      <c r="K2" s="320"/>
      <c r="L2" s="320"/>
      <c r="M2" s="320"/>
      <c r="N2" s="320"/>
      <c r="O2" s="320"/>
      <c r="P2" s="31"/>
    </row>
    <row r="3" spans="2:16" ht="21" customHeight="1" x14ac:dyDescent="0.35">
      <c r="B3" s="32"/>
      <c r="C3" s="33"/>
      <c r="D3" s="34"/>
      <c r="E3" s="33"/>
      <c r="F3" s="34"/>
      <c r="G3" s="35"/>
      <c r="H3" s="34"/>
      <c r="I3" s="34"/>
      <c r="J3" s="34"/>
      <c r="K3" s="34"/>
      <c r="L3" s="34"/>
      <c r="M3" s="34"/>
      <c r="N3" s="34"/>
      <c r="O3" s="34"/>
      <c r="P3" s="36"/>
    </row>
    <row r="4" spans="2:16" ht="21" customHeight="1" x14ac:dyDescent="0.35">
      <c r="B4" s="37"/>
      <c r="C4" s="33"/>
      <c r="D4" s="34"/>
      <c r="E4" s="33"/>
      <c r="F4" s="34"/>
      <c r="G4" s="35"/>
      <c r="H4" s="322" t="s">
        <v>38</v>
      </c>
      <c r="I4" s="322"/>
      <c r="J4" s="322"/>
      <c r="K4" s="322"/>
      <c r="L4" s="322"/>
      <c r="M4" s="322"/>
      <c r="N4" s="322"/>
      <c r="O4" s="322"/>
      <c r="P4" s="323"/>
    </row>
    <row r="5" spans="2:16" ht="28.5" customHeight="1" x14ac:dyDescent="0.45">
      <c r="B5" s="37"/>
      <c r="C5" s="38"/>
      <c r="D5" s="39"/>
      <c r="E5" s="33"/>
      <c r="F5" s="40"/>
      <c r="G5" s="41"/>
      <c r="H5" s="305" t="s">
        <v>39</v>
      </c>
      <c r="I5" s="306"/>
      <c r="J5" s="306"/>
      <c r="K5" s="306"/>
      <c r="L5" s="306"/>
      <c r="M5" s="306"/>
      <c r="N5" s="306"/>
      <c r="O5" s="306"/>
      <c r="P5" s="307"/>
    </row>
    <row r="6" spans="2:16" ht="18.5" x14ac:dyDescent="0.45">
      <c r="B6" s="308"/>
      <c r="C6" s="309"/>
      <c r="D6" s="309"/>
      <c r="E6" s="309"/>
      <c r="F6" s="309"/>
      <c r="G6" s="310"/>
      <c r="H6" s="40"/>
      <c r="I6" s="40"/>
      <c r="J6" s="40"/>
      <c r="K6" s="40"/>
      <c r="L6" s="40"/>
      <c r="M6" s="40"/>
      <c r="N6" s="40"/>
      <c r="O6" s="40"/>
      <c r="P6" s="42"/>
    </row>
    <row r="7" spans="2:16" ht="20.149999999999999" customHeight="1" x14ac:dyDescent="0.55000000000000004">
      <c r="B7" s="308"/>
      <c r="C7" s="309"/>
      <c r="D7" s="309"/>
      <c r="E7" s="309"/>
      <c r="F7" s="309"/>
      <c r="G7" s="310"/>
      <c r="H7" s="311" t="s">
        <v>134</v>
      </c>
      <c r="I7" s="311"/>
      <c r="J7" s="311"/>
      <c r="K7" s="311"/>
      <c r="L7" s="311"/>
      <c r="M7" s="311"/>
      <c r="N7" s="311"/>
      <c r="O7" s="311"/>
      <c r="P7" s="312"/>
    </row>
    <row r="8" spans="2:16" ht="18.5" x14ac:dyDescent="0.45">
      <c r="B8" s="308"/>
      <c r="C8" s="309"/>
      <c r="D8" s="309"/>
      <c r="E8" s="309"/>
      <c r="F8" s="309"/>
      <c r="G8" s="310"/>
      <c r="H8" s="313" t="s">
        <v>40</v>
      </c>
      <c r="I8" s="313"/>
      <c r="J8" s="313"/>
      <c r="K8" s="313"/>
      <c r="L8" s="313"/>
      <c r="M8" s="313"/>
      <c r="N8" s="313"/>
      <c r="O8" s="313"/>
      <c r="P8" s="314"/>
    </row>
    <row r="9" spans="2:16" ht="18.649999999999999" customHeight="1" x14ac:dyDescent="0.45">
      <c r="B9" s="43"/>
      <c r="C9" s="44"/>
      <c r="D9" s="44"/>
      <c r="E9" s="44"/>
      <c r="F9" s="44"/>
      <c r="G9" s="45"/>
      <c r="H9" s="44"/>
      <c r="I9" s="44"/>
      <c r="J9" s="44"/>
      <c r="K9" s="44"/>
      <c r="L9" s="44"/>
      <c r="M9" s="44"/>
      <c r="N9" s="44"/>
      <c r="O9" s="44"/>
      <c r="P9" s="46"/>
    </row>
    <row r="10" spans="2:16" ht="18.649999999999999" customHeight="1" x14ac:dyDescent="0.35">
      <c r="B10" s="315" t="s">
        <v>41</v>
      </c>
      <c r="C10" s="316"/>
      <c r="D10" s="316"/>
      <c r="E10" s="316"/>
      <c r="F10" s="316"/>
      <c r="G10" s="317"/>
      <c r="H10" s="318" t="s">
        <v>42</v>
      </c>
      <c r="I10" s="318"/>
      <c r="J10" s="318"/>
      <c r="K10" s="318"/>
      <c r="L10" s="318"/>
      <c r="M10" s="318"/>
      <c r="N10" s="318"/>
      <c r="O10" s="318"/>
      <c r="P10" s="319"/>
    </row>
    <row r="11" spans="2:16" ht="18.649999999999999" customHeight="1" thickBot="1" x14ac:dyDescent="0.4">
      <c r="B11" s="324" t="s">
        <v>43</v>
      </c>
      <c r="C11" s="325"/>
      <c r="D11" s="325"/>
      <c r="E11" s="325"/>
      <c r="F11" s="325"/>
      <c r="G11" s="326"/>
      <c r="H11" s="327" t="s">
        <v>136</v>
      </c>
      <c r="I11" s="327"/>
      <c r="J11" s="327"/>
      <c r="K11" s="327"/>
      <c r="L11" s="327"/>
      <c r="M11" s="327"/>
      <c r="N11" s="327"/>
      <c r="O11" s="327"/>
      <c r="P11" s="328"/>
    </row>
    <row r="12" spans="2:16" ht="124" customHeight="1" thickBot="1" x14ac:dyDescent="0.4">
      <c r="B12" s="329" t="s">
        <v>135</v>
      </c>
      <c r="C12" s="330"/>
      <c r="D12" s="330"/>
      <c r="E12" s="330"/>
      <c r="F12" s="330"/>
      <c r="G12" s="330"/>
      <c r="H12" s="330"/>
      <c r="I12" s="330"/>
      <c r="J12" s="330"/>
      <c r="K12" s="330"/>
      <c r="L12" s="330"/>
      <c r="M12" s="330"/>
      <c r="N12" s="330"/>
      <c r="O12" s="330"/>
      <c r="P12" s="331"/>
    </row>
    <row r="13" spans="2:16" ht="21" customHeight="1" thickBot="1" x14ac:dyDescent="0.4">
      <c r="B13" s="47"/>
      <c r="C13" s="48"/>
      <c r="D13" s="49"/>
      <c r="E13" s="50"/>
      <c r="F13" s="51"/>
      <c r="G13" s="51"/>
      <c r="H13" s="51"/>
      <c r="I13" s="51"/>
      <c r="J13" s="51"/>
      <c r="K13" s="49"/>
      <c r="L13" s="52"/>
      <c r="M13" s="53"/>
      <c r="N13" s="54"/>
      <c r="O13" s="54"/>
      <c r="P13" s="55"/>
    </row>
    <row r="14" spans="2:16" ht="38.15" customHeight="1" x14ac:dyDescent="0.35">
      <c r="B14" s="177" t="s">
        <v>46</v>
      </c>
      <c r="C14" s="178"/>
      <c r="D14" s="178"/>
      <c r="E14" s="178"/>
      <c r="F14" s="178"/>
      <c r="G14" s="178"/>
      <c r="H14" s="178"/>
      <c r="I14" s="296"/>
      <c r="J14" s="179" t="s">
        <v>47</v>
      </c>
      <c r="K14" s="177" t="s">
        <v>48</v>
      </c>
      <c r="L14" s="296"/>
      <c r="M14" s="301" t="s">
        <v>49</v>
      </c>
      <c r="N14" s="301"/>
      <c r="O14" s="301"/>
      <c r="P14" s="303" t="s">
        <v>50</v>
      </c>
    </row>
    <row r="15" spans="2:16" ht="35.5" customHeight="1" thickBot="1" x14ac:dyDescent="0.4">
      <c r="B15" s="297"/>
      <c r="C15" s="298"/>
      <c r="D15" s="298"/>
      <c r="E15" s="298"/>
      <c r="F15" s="298"/>
      <c r="G15" s="298"/>
      <c r="H15" s="298"/>
      <c r="I15" s="299"/>
      <c r="J15" s="300"/>
      <c r="K15" s="297"/>
      <c r="L15" s="299"/>
      <c r="M15" s="302"/>
      <c r="N15" s="302"/>
      <c r="O15" s="302"/>
      <c r="P15" s="304"/>
    </row>
    <row r="16" spans="2:16" ht="16" thickBot="1" x14ac:dyDescent="0.4">
      <c r="B16" s="291" t="s">
        <v>51</v>
      </c>
      <c r="C16" s="292"/>
      <c r="D16" s="292"/>
      <c r="E16" s="292"/>
      <c r="F16" s="292"/>
      <c r="G16" s="292"/>
      <c r="H16" s="292"/>
      <c r="I16" s="292"/>
      <c r="J16" s="292"/>
      <c r="K16" s="292"/>
      <c r="L16" s="292"/>
      <c r="M16" s="292"/>
      <c r="N16" s="292"/>
      <c r="O16" s="292"/>
      <c r="P16" s="293"/>
    </row>
    <row r="17" spans="2:16" ht="15.5" x14ac:dyDescent="0.35">
      <c r="B17" s="56" t="s">
        <v>52</v>
      </c>
      <c r="C17" s="213"/>
      <c r="D17" s="213"/>
      <c r="E17" s="213"/>
      <c r="F17" s="213"/>
      <c r="G17" s="213"/>
      <c r="H17" s="213"/>
      <c r="I17" s="294"/>
      <c r="J17" s="57"/>
      <c r="K17" s="295"/>
      <c r="L17" s="219"/>
      <c r="M17" s="218"/>
      <c r="N17" s="218"/>
      <c r="O17" s="218"/>
      <c r="P17" s="58">
        <f>J17*K17</f>
        <v>0</v>
      </c>
    </row>
    <row r="18" spans="2:16" ht="15.5" x14ac:dyDescent="0.35">
      <c r="B18" s="59" t="s">
        <v>53</v>
      </c>
      <c r="C18" s="222"/>
      <c r="D18" s="222"/>
      <c r="E18" s="222"/>
      <c r="F18" s="222"/>
      <c r="G18" s="222"/>
      <c r="H18" s="222"/>
      <c r="I18" s="223"/>
      <c r="J18" s="57"/>
      <c r="K18" s="224"/>
      <c r="L18" s="205"/>
      <c r="M18" s="204"/>
      <c r="N18" s="204"/>
      <c r="O18" s="204"/>
      <c r="P18" s="58">
        <f t="shared" ref="P18:P28" si="0">J18*K18</f>
        <v>0</v>
      </c>
    </row>
    <row r="19" spans="2:16" ht="15.5" x14ac:dyDescent="0.35">
      <c r="B19" s="59" t="s">
        <v>54</v>
      </c>
      <c r="C19" s="222"/>
      <c r="D19" s="222"/>
      <c r="E19" s="222"/>
      <c r="F19" s="222"/>
      <c r="G19" s="222"/>
      <c r="H19" s="222"/>
      <c r="I19" s="223"/>
      <c r="J19" s="57"/>
      <c r="K19" s="224"/>
      <c r="L19" s="205"/>
      <c r="M19" s="204"/>
      <c r="N19" s="204"/>
      <c r="O19" s="204"/>
      <c r="P19" s="58">
        <f t="shared" si="0"/>
        <v>0</v>
      </c>
    </row>
    <row r="20" spans="2:16" ht="15.5" x14ac:dyDescent="0.35">
      <c r="B20" s="59" t="s">
        <v>55</v>
      </c>
      <c r="C20" s="222"/>
      <c r="D20" s="222"/>
      <c r="E20" s="222"/>
      <c r="F20" s="222"/>
      <c r="G20" s="222"/>
      <c r="H20" s="222"/>
      <c r="I20" s="223"/>
      <c r="J20" s="57"/>
      <c r="K20" s="224"/>
      <c r="L20" s="205"/>
      <c r="M20" s="204"/>
      <c r="N20" s="204"/>
      <c r="O20" s="204"/>
      <c r="P20" s="58">
        <f t="shared" si="0"/>
        <v>0</v>
      </c>
    </row>
    <row r="21" spans="2:16" ht="15.5" x14ac:dyDescent="0.35">
      <c r="B21" s="59" t="s">
        <v>56</v>
      </c>
      <c r="C21" s="222"/>
      <c r="D21" s="222"/>
      <c r="E21" s="222"/>
      <c r="F21" s="222"/>
      <c r="G21" s="222"/>
      <c r="H21" s="222"/>
      <c r="I21" s="223"/>
      <c r="J21" s="57"/>
      <c r="K21" s="224"/>
      <c r="L21" s="205"/>
      <c r="M21" s="204"/>
      <c r="N21" s="204"/>
      <c r="O21" s="204"/>
      <c r="P21" s="58">
        <f t="shared" si="0"/>
        <v>0</v>
      </c>
    </row>
    <row r="22" spans="2:16" ht="15.5" x14ac:dyDescent="0.35">
      <c r="B22" s="59" t="s">
        <v>57</v>
      </c>
      <c r="C22" s="222"/>
      <c r="D22" s="222"/>
      <c r="E22" s="222"/>
      <c r="F22" s="222"/>
      <c r="G22" s="222"/>
      <c r="H22" s="222"/>
      <c r="I22" s="223"/>
      <c r="J22" s="57"/>
      <c r="K22" s="224"/>
      <c r="L22" s="205"/>
      <c r="M22" s="204"/>
      <c r="N22" s="204"/>
      <c r="O22" s="204"/>
      <c r="P22" s="58">
        <f t="shared" si="0"/>
        <v>0</v>
      </c>
    </row>
    <row r="23" spans="2:16" ht="15.5" x14ac:dyDescent="0.35">
      <c r="B23" s="59" t="s">
        <v>58</v>
      </c>
      <c r="C23" s="222"/>
      <c r="D23" s="222"/>
      <c r="E23" s="222"/>
      <c r="F23" s="222"/>
      <c r="G23" s="222"/>
      <c r="H23" s="222"/>
      <c r="I23" s="223"/>
      <c r="J23" s="57"/>
      <c r="K23" s="224"/>
      <c r="L23" s="205"/>
      <c r="M23" s="204"/>
      <c r="N23" s="204"/>
      <c r="O23" s="204"/>
      <c r="P23" s="58">
        <f t="shared" si="0"/>
        <v>0</v>
      </c>
    </row>
    <row r="24" spans="2:16" ht="15.5" x14ac:dyDescent="0.35">
      <c r="B24" s="59" t="s">
        <v>59</v>
      </c>
      <c r="C24" s="222"/>
      <c r="D24" s="222"/>
      <c r="E24" s="222"/>
      <c r="F24" s="222"/>
      <c r="G24" s="222"/>
      <c r="H24" s="222"/>
      <c r="I24" s="223"/>
      <c r="J24" s="57"/>
      <c r="K24" s="224"/>
      <c r="L24" s="205"/>
      <c r="M24" s="204"/>
      <c r="N24" s="204"/>
      <c r="O24" s="204"/>
      <c r="P24" s="58">
        <f t="shared" si="0"/>
        <v>0</v>
      </c>
    </row>
    <row r="25" spans="2:16" ht="15.5" x14ac:dyDescent="0.35">
      <c r="B25" s="59" t="s">
        <v>60</v>
      </c>
      <c r="C25" s="222"/>
      <c r="D25" s="222"/>
      <c r="E25" s="222"/>
      <c r="F25" s="222"/>
      <c r="G25" s="222"/>
      <c r="H25" s="222"/>
      <c r="I25" s="223"/>
      <c r="J25" s="57"/>
      <c r="K25" s="224"/>
      <c r="L25" s="205"/>
      <c r="M25" s="204"/>
      <c r="N25" s="204"/>
      <c r="O25" s="204"/>
      <c r="P25" s="58">
        <f t="shared" si="0"/>
        <v>0</v>
      </c>
    </row>
    <row r="26" spans="2:16" ht="15.5" x14ac:dyDescent="0.35">
      <c r="B26" s="59" t="s">
        <v>61</v>
      </c>
      <c r="C26" s="222"/>
      <c r="D26" s="222"/>
      <c r="E26" s="222"/>
      <c r="F26" s="222"/>
      <c r="G26" s="222"/>
      <c r="H26" s="222"/>
      <c r="I26" s="223"/>
      <c r="J26" s="57"/>
      <c r="K26" s="224"/>
      <c r="L26" s="205"/>
      <c r="M26" s="204"/>
      <c r="N26" s="204"/>
      <c r="O26" s="204"/>
      <c r="P26" s="58">
        <f t="shared" si="0"/>
        <v>0</v>
      </c>
    </row>
    <row r="27" spans="2:16" ht="15.5" x14ac:dyDescent="0.35">
      <c r="B27" s="59" t="s">
        <v>62</v>
      </c>
      <c r="C27" s="222"/>
      <c r="D27" s="222"/>
      <c r="E27" s="222"/>
      <c r="F27" s="222"/>
      <c r="G27" s="222"/>
      <c r="H27" s="222"/>
      <c r="I27" s="223"/>
      <c r="J27" s="57"/>
      <c r="K27" s="224"/>
      <c r="L27" s="205"/>
      <c r="M27" s="204"/>
      <c r="N27" s="204"/>
      <c r="O27" s="204"/>
      <c r="P27" s="58">
        <f t="shared" si="0"/>
        <v>0</v>
      </c>
    </row>
    <row r="28" spans="2:16" ht="18" customHeight="1" thickBot="1" x14ac:dyDescent="0.4">
      <c r="B28" s="60" t="s">
        <v>63</v>
      </c>
      <c r="C28" s="286"/>
      <c r="D28" s="286"/>
      <c r="E28" s="286"/>
      <c r="F28" s="286"/>
      <c r="G28" s="286"/>
      <c r="H28" s="286"/>
      <c r="I28" s="287"/>
      <c r="J28" s="61"/>
      <c r="K28" s="288"/>
      <c r="L28" s="289"/>
      <c r="M28" s="290"/>
      <c r="N28" s="290"/>
      <c r="O28" s="290"/>
      <c r="P28" s="62">
        <f t="shared" si="0"/>
        <v>0</v>
      </c>
    </row>
    <row r="29" spans="2:16" ht="18" customHeight="1" thickBot="1" x14ac:dyDescent="0.4">
      <c r="B29" s="63"/>
      <c r="C29" s="274" t="s">
        <v>64</v>
      </c>
      <c r="D29" s="274"/>
      <c r="E29" s="274"/>
      <c r="F29" s="274"/>
      <c r="G29" s="274"/>
      <c r="H29" s="274"/>
      <c r="I29" s="275"/>
      <c r="J29" s="64" t="s">
        <v>65</v>
      </c>
      <c r="K29" s="189"/>
      <c r="L29" s="187"/>
      <c r="M29" s="188"/>
      <c r="N29" s="189"/>
      <c r="O29" s="276"/>
      <c r="P29" s="65">
        <f>SUM(P17:P28)</f>
        <v>0</v>
      </c>
    </row>
    <row r="30" spans="2:16" ht="18" customHeight="1" thickBot="1" x14ac:dyDescent="0.4">
      <c r="B30" s="277" t="s">
        <v>66</v>
      </c>
      <c r="C30" s="278"/>
      <c r="D30" s="278"/>
      <c r="E30" s="278"/>
      <c r="F30" s="278"/>
      <c r="G30" s="278"/>
      <c r="H30" s="278"/>
      <c r="I30" s="279"/>
      <c r="J30" s="120">
        <f>IFERROR(SUM(K31:L36), 0)</f>
        <v>0</v>
      </c>
      <c r="K30" s="66"/>
      <c r="L30" s="67"/>
      <c r="M30" s="68"/>
      <c r="N30" s="69"/>
      <c r="O30" s="70"/>
      <c r="P30" s="71">
        <f>J30*P29</f>
        <v>0</v>
      </c>
    </row>
    <row r="31" spans="2:16" ht="18" customHeight="1" thickTop="1" x14ac:dyDescent="0.35">
      <c r="B31" s="72"/>
      <c r="C31" s="73"/>
      <c r="D31" s="73"/>
      <c r="E31" s="73"/>
      <c r="F31" s="73"/>
      <c r="G31" s="73"/>
      <c r="H31" s="73"/>
      <c r="I31" s="74"/>
      <c r="J31" s="280" t="s">
        <v>67</v>
      </c>
      <c r="K31" s="282">
        <v>0</v>
      </c>
      <c r="L31" s="283"/>
      <c r="M31" s="284"/>
      <c r="N31" s="284"/>
      <c r="O31" s="284"/>
      <c r="P31" s="285"/>
    </row>
    <row r="32" spans="2:16" ht="18" customHeight="1" x14ac:dyDescent="0.35">
      <c r="B32" s="72"/>
      <c r="C32" s="73"/>
      <c r="D32" s="73"/>
      <c r="E32" s="73"/>
      <c r="F32" s="73"/>
      <c r="G32" s="73"/>
      <c r="H32" s="73"/>
      <c r="I32" s="74"/>
      <c r="J32" s="280"/>
      <c r="K32" s="266">
        <v>0</v>
      </c>
      <c r="L32" s="267"/>
      <c r="M32" s="284"/>
      <c r="N32" s="284"/>
      <c r="O32" s="284"/>
      <c r="P32" s="285"/>
    </row>
    <row r="33" spans="2:16" ht="18" customHeight="1" x14ac:dyDescent="0.35">
      <c r="B33" s="72"/>
      <c r="C33" s="73"/>
      <c r="D33" s="73"/>
      <c r="E33" s="73"/>
      <c r="F33" s="73"/>
      <c r="G33" s="73"/>
      <c r="H33" s="73"/>
      <c r="I33" s="74"/>
      <c r="J33" s="280"/>
      <c r="K33" s="266">
        <v>0</v>
      </c>
      <c r="L33" s="267"/>
      <c r="M33" s="264"/>
      <c r="N33" s="264"/>
      <c r="O33" s="264"/>
      <c r="P33" s="265"/>
    </row>
    <row r="34" spans="2:16" ht="18" customHeight="1" x14ac:dyDescent="0.35">
      <c r="B34" s="72"/>
      <c r="C34" s="73"/>
      <c r="D34" s="73"/>
      <c r="E34" s="73"/>
      <c r="F34" s="73"/>
      <c r="G34" s="73"/>
      <c r="H34" s="73"/>
      <c r="I34" s="74"/>
      <c r="J34" s="280"/>
      <c r="K34" s="266">
        <v>0</v>
      </c>
      <c r="L34" s="267"/>
      <c r="M34" s="264"/>
      <c r="N34" s="264"/>
      <c r="O34" s="264"/>
      <c r="P34" s="265"/>
    </row>
    <row r="35" spans="2:16" ht="18" customHeight="1" x14ac:dyDescent="0.35">
      <c r="B35" s="72"/>
      <c r="C35" s="73"/>
      <c r="D35" s="73"/>
      <c r="E35" s="73"/>
      <c r="F35" s="73"/>
      <c r="G35" s="73"/>
      <c r="H35" s="73"/>
      <c r="I35" s="74"/>
      <c r="J35" s="280"/>
      <c r="K35" s="266">
        <v>0</v>
      </c>
      <c r="L35" s="267"/>
      <c r="M35" s="264"/>
      <c r="N35" s="264"/>
      <c r="O35" s="264"/>
      <c r="P35" s="265"/>
    </row>
    <row r="36" spans="2:16" ht="18" customHeight="1" thickBot="1" x14ac:dyDescent="0.4">
      <c r="B36" s="72"/>
      <c r="C36" s="268"/>
      <c r="D36" s="268"/>
      <c r="E36" s="268"/>
      <c r="F36" s="268"/>
      <c r="G36" s="268"/>
      <c r="H36" s="268"/>
      <c r="I36" s="269"/>
      <c r="J36" s="281"/>
      <c r="K36" s="270">
        <v>0</v>
      </c>
      <c r="L36" s="271"/>
      <c r="M36" s="272"/>
      <c r="N36" s="272"/>
      <c r="O36" s="272"/>
      <c r="P36" s="273"/>
    </row>
    <row r="37" spans="2:16" ht="18.649999999999999" customHeight="1" thickBot="1" x14ac:dyDescent="0.4">
      <c r="B37" s="75"/>
      <c r="C37" s="252" t="s">
        <v>68</v>
      </c>
      <c r="D37" s="252"/>
      <c r="E37" s="252"/>
      <c r="F37" s="252"/>
      <c r="G37" s="252"/>
      <c r="H37" s="252"/>
      <c r="I37" s="253"/>
      <c r="J37" s="76">
        <v>0</v>
      </c>
      <c r="K37" s="77"/>
      <c r="L37" s="78"/>
      <c r="M37" s="79"/>
      <c r="N37" s="80"/>
      <c r="O37" s="81"/>
      <c r="P37" s="82">
        <f>$J$37*P29</f>
        <v>0</v>
      </c>
    </row>
    <row r="38" spans="2:16" ht="34.5" customHeight="1" thickBot="1" x14ac:dyDescent="0.4">
      <c r="B38" s="171" t="s">
        <v>69</v>
      </c>
      <c r="C38" s="172"/>
      <c r="D38" s="172"/>
      <c r="E38" s="172"/>
      <c r="F38" s="172"/>
      <c r="G38" s="172"/>
      <c r="H38" s="172"/>
      <c r="I38" s="172"/>
      <c r="J38" s="172"/>
      <c r="K38" s="172"/>
      <c r="L38" s="172"/>
      <c r="M38" s="172"/>
      <c r="N38" s="172"/>
      <c r="O38" s="254"/>
      <c r="P38" s="83">
        <f>P29+P30+P37</f>
        <v>0</v>
      </c>
    </row>
    <row r="39" spans="2:16" ht="39" customHeight="1" thickBot="1" x14ac:dyDescent="0.4">
      <c r="B39" s="255" t="s">
        <v>70</v>
      </c>
      <c r="C39" s="256"/>
      <c r="D39" s="256"/>
      <c r="E39" s="256"/>
      <c r="F39" s="256"/>
      <c r="G39" s="256"/>
      <c r="H39" s="256"/>
      <c r="I39" s="257"/>
      <c r="J39" s="84" t="s">
        <v>71</v>
      </c>
      <c r="K39" s="258" t="s">
        <v>72</v>
      </c>
      <c r="L39" s="259"/>
      <c r="M39" s="260" t="s">
        <v>49</v>
      </c>
      <c r="N39" s="260"/>
      <c r="O39" s="259"/>
      <c r="P39" s="85" t="s">
        <v>73</v>
      </c>
    </row>
    <row r="40" spans="2:16" ht="16" thickBot="1" x14ac:dyDescent="0.4">
      <c r="B40" s="261" t="s">
        <v>74</v>
      </c>
      <c r="C40" s="262"/>
      <c r="D40" s="262"/>
      <c r="E40" s="262"/>
      <c r="F40" s="262"/>
      <c r="G40" s="262"/>
      <c r="H40" s="262"/>
      <c r="I40" s="262"/>
      <c r="J40" s="262"/>
      <c r="K40" s="262"/>
      <c r="L40" s="262"/>
      <c r="M40" s="262"/>
      <c r="N40" s="262"/>
      <c r="O40" s="262"/>
      <c r="P40" s="263"/>
    </row>
    <row r="41" spans="2:16" ht="17.5" customHeight="1" x14ac:dyDescent="0.35">
      <c r="B41" s="59" t="s">
        <v>52</v>
      </c>
      <c r="C41" s="222"/>
      <c r="D41" s="222"/>
      <c r="E41" s="222"/>
      <c r="F41" s="222"/>
      <c r="G41" s="222"/>
      <c r="H41" s="222"/>
      <c r="I41" s="223"/>
      <c r="J41" s="86"/>
      <c r="K41" s="224"/>
      <c r="L41" s="205"/>
      <c r="M41" s="204"/>
      <c r="N41" s="204"/>
      <c r="O41" s="205"/>
      <c r="P41" s="87">
        <f>J41*K41</f>
        <v>0</v>
      </c>
    </row>
    <row r="42" spans="2:16" ht="15.5" x14ac:dyDescent="0.35">
      <c r="B42" s="59" t="s">
        <v>53</v>
      </c>
      <c r="C42" s="222"/>
      <c r="D42" s="222"/>
      <c r="E42" s="222"/>
      <c r="F42" s="222"/>
      <c r="G42" s="222"/>
      <c r="H42" s="222"/>
      <c r="I42" s="223"/>
      <c r="J42" s="86"/>
      <c r="K42" s="224"/>
      <c r="L42" s="205"/>
      <c r="M42" s="204"/>
      <c r="N42" s="204"/>
      <c r="O42" s="205"/>
      <c r="P42" s="87">
        <f t="shared" ref="P42:P52" si="1">J42*K42</f>
        <v>0</v>
      </c>
    </row>
    <row r="43" spans="2:16" ht="15.5" x14ac:dyDescent="0.35">
      <c r="B43" s="59" t="s">
        <v>54</v>
      </c>
      <c r="C43" s="222"/>
      <c r="D43" s="222"/>
      <c r="E43" s="222"/>
      <c r="F43" s="222"/>
      <c r="G43" s="222"/>
      <c r="H43" s="222"/>
      <c r="I43" s="223"/>
      <c r="J43" s="86"/>
      <c r="K43" s="224"/>
      <c r="L43" s="205"/>
      <c r="M43" s="204"/>
      <c r="N43" s="204"/>
      <c r="O43" s="205"/>
      <c r="P43" s="87">
        <f t="shared" si="1"/>
        <v>0</v>
      </c>
    </row>
    <row r="44" spans="2:16" ht="15.5" x14ac:dyDescent="0.35">
      <c r="B44" s="59" t="s">
        <v>55</v>
      </c>
      <c r="C44" s="222"/>
      <c r="D44" s="222"/>
      <c r="E44" s="222"/>
      <c r="F44" s="222"/>
      <c r="G44" s="222"/>
      <c r="H44" s="222"/>
      <c r="I44" s="223"/>
      <c r="J44" s="86"/>
      <c r="K44" s="224"/>
      <c r="L44" s="205"/>
      <c r="M44" s="204"/>
      <c r="N44" s="204"/>
      <c r="O44" s="205"/>
      <c r="P44" s="87">
        <f t="shared" si="1"/>
        <v>0</v>
      </c>
    </row>
    <row r="45" spans="2:16" ht="15.5" x14ac:dyDescent="0.35">
      <c r="B45" s="59" t="s">
        <v>56</v>
      </c>
      <c r="C45" s="222"/>
      <c r="D45" s="222"/>
      <c r="E45" s="222"/>
      <c r="F45" s="222"/>
      <c r="G45" s="222"/>
      <c r="H45" s="222"/>
      <c r="I45" s="223"/>
      <c r="J45" s="86"/>
      <c r="K45" s="224"/>
      <c r="L45" s="205"/>
      <c r="M45" s="204"/>
      <c r="N45" s="204"/>
      <c r="O45" s="205"/>
      <c r="P45" s="87">
        <f>J45*K45</f>
        <v>0</v>
      </c>
    </row>
    <row r="46" spans="2:16" ht="15.5" x14ac:dyDescent="0.35">
      <c r="B46" s="59" t="s">
        <v>57</v>
      </c>
      <c r="C46" s="222"/>
      <c r="D46" s="222"/>
      <c r="E46" s="222"/>
      <c r="F46" s="222"/>
      <c r="G46" s="222"/>
      <c r="H46" s="222"/>
      <c r="I46" s="223"/>
      <c r="J46" s="86"/>
      <c r="K46" s="224"/>
      <c r="L46" s="205"/>
      <c r="M46" s="204"/>
      <c r="N46" s="204"/>
      <c r="O46" s="205"/>
      <c r="P46" s="87">
        <f t="shared" si="1"/>
        <v>0</v>
      </c>
    </row>
    <row r="47" spans="2:16" ht="15.5" x14ac:dyDescent="0.35">
      <c r="B47" s="59" t="s">
        <v>58</v>
      </c>
      <c r="C47" s="222"/>
      <c r="D47" s="222"/>
      <c r="E47" s="222"/>
      <c r="F47" s="222"/>
      <c r="G47" s="222"/>
      <c r="H47" s="222"/>
      <c r="I47" s="223"/>
      <c r="J47" s="86"/>
      <c r="K47" s="224"/>
      <c r="L47" s="205"/>
      <c r="M47" s="204"/>
      <c r="N47" s="204"/>
      <c r="O47" s="205"/>
      <c r="P47" s="87">
        <f t="shared" si="1"/>
        <v>0</v>
      </c>
    </row>
    <row r="48" spans="2:16" ht="15.5" x14ac:dyDescent="0.35">
      <c r="B48" s="59" t="s">
        <v>59</v>
      </c>
      <c r="C48" s="222"/>
      <c r="D48" s="222"/>
      <c r="E48" s="222"/>
      <c r="F48" s="222"/>
      <c r="G48" s="222"/>
      <c r="H48" s="222"/>
      <c r="I48" s="223"/>
      <c r="J48" s="86"/>
      <c r="K48" s="224"/>
      <c r="L48" s="205"/>
      <c r="M48" s="204"/>
      <c r="N48" s="204"/>
      <c r="O48" s="205"/>
      <c r="P48" s="87">
        <f t="shared" si="1"/>
        <v>0</v>
      </c>
    </row>
    <row r="49" spans="2:16" ht="15.5" x14ac:dyDescent="0.35">
      <c r="B49" s="59" t="s">
        <v>60</v>
      </c>
      <c r="C49" s="222"/>
      <c r="D49" s="222"/>
      <c r="E49" s="222"/>
      <c r="F49" s="222"/>
      <c r="G49" s="222"/>
      <c r="H49" s="222"/>
      <c r="I49" s="223"/>
      <c r="J49" s="86"/>
      <c r="K49" s="224"/>
      <c r="L49" s="205"/>
      <c r="M49" s="204"/>
      <c r="N49" s="204"/>
      <c r="O49" s="205"/>
      <c r="P49" s="87">
        <f t="shared" si="1"/>
        <v>0</v>
      </c>
    </row>
    <row r="50" spans="2:16" ht="15.5" x14ac:dyDescent="0.35">
      <c r="B50" s="59" t="s">
        <v>61</v>
      </c>
      <c r="C50" s="222"/>
      <c r="D50" s="222"/>
      <c r="E50" s="222"/>
      <c r="F50" s="222"/>
      <c r="G50" s="222"/>
      <c r="H50" s="222"/>
      <c r="I50" s="223"/>
      <c r="J50" s="86"/>
      <c r="K50" s="224"/>
      <c r="L50" s="205"/>
      <c r="M50" s="204"/>
      <c r="N50" s="204"/>
      <c r="O50" s="205"/>
      <c r="P50" s="87">
        <f t="shared" si="1"/>
        <v>0</v>
      </c>
    </row>
    <row r="51" spans="2:16" ht="15.5" x14ac:dyDescent="0.35">
      <c r="B51" s="59" t="s">
        <v>62</v>
      </c>
      <c r="C51" s="222"/>
      <c r="D51" s="222"/>
      <c r="E51" s="222"/>
      <c r="F51" s="222"/>
      <c r="G51" s="222"/>
      <c r="H51" s="222"/>
      <c r="I51" s="223"/>
      <c r="J51" s="86"/>
      <c r="K51" s="224"/>
      <c r="L51" s="205"/>
      <c r="M51" s="204"/>
      <c r="N51" s="204"/>
      <c r="O51" s="205"/>
      <c r="P51" s="87">
        <f t="shared" si="1"/>
        <v>0</v>
      </c>
    </row>
    <row r="52" spans="2:16" ht="24.75" customHeight="1" thickBot="1" x14ac:dyDescent="0.4">
      <c r="B52" s="88" t="s">
        <v>63</v>
      </c>
      <c r="C52" s="247"/>
      <c r="D52" s="247"/>
      <c r="E52" s="247"/>
      <c r="F52" s="247"/>
      <c r="G52" s="247"/>
      <c r="H52" s="247"/>
      <c r="I52" s="248"/>
      <c r="J52" s="89"/>
      <c r="K52" s="249"/>
      <c r="L52" s="250"/>
      <c r="M52" s="251"/>
      <c r="N52" s="251"/>
      <c r="O52" s="250"/>
      <c r="P52" s="87">
        <f t="shared" si="1"/>
        <v>0</v>
      </c>
    </row>
    <row r="53" spans="2:16" ht="40.5" customHeight="1" thickBot="1" x14ac:dyDescent="0.4">
      <c r="B53" s="233" t="s">
        <v>75</v>
      </c>
      <c r="C53" s="234"/>
      <c r="D53" s="234"/>
      <c r="E53" s="234"/>
      <c r="F53" s="234"/>
      <c r="G53" s="234"/>
      <c r="H53" s="234"/>
      <c r="I53" s="234"/>
      <c r="J53" s="235"/>
      <c r="K53" s="236"/>
      <c r="L53" s="237"/>
      <c r="M53" s="238"/>
      <c r="N53" s="239"/>
      <c r="O53" s="240"/>
      <c r="P53" s="90">
        <f>SUM(P41:P52)</f>
        <v>0</v>
      </c>
    </row>
    <row r="54" spans="2:16" ht="40.5" customHeight="1" thickBot="1" x14ac:dyDescent="0.4">
      <c r="B54" s="241" t="s">
        <v>76</v>
      </c>
      <c r="C54" s="242"/>
      <c r="D54" s="242"/>
      <c r="E54" s="242"/>
      <c r="F54" s="242"/>
      <c r="G54" s="242"/>
      <c r="H54" s="242"/>
      <c r="I54" s="243"/>
      <c r="J54" s="91" t="s">
        <v>71</v>
      </c>
      <c r="K54" s="244" t="s">
        <v>72</v>
      </c>
      <c r="L54" s="245"/>
      <c r="M54" s="246" t="s">
        <v>49</v>
      </c>
      <c r="N54" s="246"/>
      <c r="O54" s="245"/>
      <c r="P54" s="92" t="s">
        <v>73</v>
      </c>
    </row>
    <row r="55" spans="2:16" ht="16" thickBot="1" x14ac:dyDescent="0.4">
      <c r="B55" s="225" t="s">
        <v>77</v>
      </c>
      <c r="C55" s="226"/>
      <c r="D55" s="226"/>
      <c r="E55" s="226"/>
      <c r="F55" s="226"/>
      <c r="G55" s="226"/>
      <c r="H55" s="226"/>
      <c r="I55" s="226"/>
      <c r="J55" s="226"/>
      <c r="K55" s="226"/>
      <c r="L55" s="226"/>
      <c r="M55" s="226"/>
      <c r="N55" s="226"/>
      <c r="O55" s="226"/>
      <c r="P55" s="227"/>
    </row>
    <row r="56" spans="2:16" ht="15.5" x14ac:dyDescent="0.35">
      <c r="B56" s="93" t="s">
        <v>52</v>
      </c>
      <c r="C56" s="228"/>
      <c r="D56" s="228"/>
      <c r="E56" s="228"/>
      <c r="F56" s="228"/>
      <c r="G56" s="228"/>
      <c r="H56" s="228"/>
      <c r="I56" s="229"/>
      <c r="J56" s="94"/>
      <c r="K56" s="230"/>
      <c r="L56" s="231"/>
      <c r="M56" s="232"/>
      <c r="N56" s="232"/>
      <c r="O56" s="231"/>
      <c r="P56" s="95">
        <f>J56*K56</f>
        <v>0</v>
      </c>
    </row>
    <row r="57" spans="2:16" ht="15.5" x14ac:dyDescent="0.35">
      <c r="B57" s="59" t="s">
        <v>53</v>
      </c>
      <c r="C57" s="222"/>
      <c r="D57" s="222"/>
      <c r="E57" s="222"/>
      <c r="F57" s="222"/>
      <c r="G57" s="222"/>
      <c r="H57" s="222"/>
      <c r="I57" s="223"/>
      <c r="J57" s="86"/>
      <c r="K57" s="224"/>
      <c r="L57" s="205"/>
      <c r="M57" s="204"/>
      <c r="N57" s="204"/>
      <c r="O57" s="205"/>
      <c r="P57" s="87">
        <f t="shared" ref="P57:P67" si="2">J57*K57</f>
        <v>0</v>
      </c>
    </row>
    <row r="58" spans="2:16" ht="15.5" x14ac:dyDescent="0.35">
      <c r="B58" s="59" t="s">
        <v>54</v>
      </c>
      <c r="C58" s="222"/>
      <c r="D58" s="222"/>
      <c r="E58" s="222"/>
      <c r="F58" s="222"/>
      <c r="G58" s="222"/>
      <c r="H58" s="222"/>
      <c r="I58" s="223"/>
      <c r="J58" s="86"/>
      <c r="K58" s="224"/>
      <c r="L58" s="205"/>
      <c r="M58" s="204"/>
      <c r="N58" s="204"/>
      <c r="O58" s="205"/>
      <c r="P58" s="87">
        <f t="shared" si="2"/>
        <v>0</v>
      </c>
    </row>
    <row r="59" spans="2:16" ht="15.5" x14ac:dyDescent="0.35">
      <c r="B59" s="59" t="s">
        <v>55</v>
      </c>
      <c r="C59" s="222"/>
      <c r="D59" s="222"/>
      <c r="E59" s="222"/>
      <c r="F59" s="222"/>
      <c r="G59" s="222"/>
      <c r="H59" s="222"/>
      <c r="I59" s="223"/>
      <c r="J59" s="86"/>
      <c r="K59" s="224"/>
      <c r="L59" s="205"/>
      <c r="M59" s="204"/>
      <c r="N59" s="204"/>
      <c r="O59" s="205"/>
      <c r="P59" s="87">
        <f t="shared" si="2"/>
        <v>0</v>
      </c>
    </row>
    <row r="60" spans="2:16" ht="15.5" x14ac:dyDescent="0.35">
      <c r="B60" s="59" t="s">
        <v>56</v>
      </c>
      <c r="C60" s="213"/>
      <c r="D60" s="214"/>
      <c r="E60" s="214"/>
      <c r="F60" s="214"/>
      <c r="G60" s="214"/>
      <c r="H60" s="214"/>
      <c r="I60" s="215"/>
      <c r="J60" s="86"/>
      <c r="K60" s="216"/>
      <c r="L60" s="217"/>
      <c r="M60" s="218"/>
      <c r="N60" s="218"/>
      <c r="O60" s="219"/>
      <c r="P60" s="87">
        <f t="shared" si="2"/>
        <v>0</v>
      </c>
    </row>
    <row r="61" spans="2:16" ht="15.5" x14ac:dyDescent="0.35">
      <c r="B61" s="59" t="s">
        <v>57</v>
      </c>
      <c r="C61" s="220"/>
      <c r="D61" s="220"/>
      <c r="E61" s="220"/>
      <c r="F61" s="220"/>
      <c r="G61" s="220"/>
      <c r="H61" s="220"/>
      <c r="I61" s="221"/>
      <c r="J61" s="86"/>
      <c r="K61" s="202"/>
      <c r="L61" s="203"/>
      <c r="M61" s="204"/>
      <c r="N61" s="204"/>
      <c r="O61" s="205"/>
      <c r="P61" s="87">
        <f t="shared" si="2"/>
        <v>0</v>
      </c>
    </row>
    <row r="62" spans="2:16" ht="15.5" x14ac:dyDescent="0.35">
      <c r="B62" s="59" t="s">
        <v>58</v>
      </c>
      <c r="C62" s="199"/>
      <c r="D62" s="200"/>
      <c r="E62" s="200"/>
      <c r="F62" s="200"/>
      <c r="G62" s="200"/>
      <c r="H62" s="200"/>
      <c r="I62" s="201"/>
      <c r="J62" s="86"/>
      <c r="K62" s="202"/>
      <c r="L62" s="203"/>
      <c r="M62" s="204"/>
      <c r="N62" s="204"/>
      <c r="O62" s="205"/>
      <c r="P62" s="87">
        <f t="shared" si="2"/>
        <v>0</v>
      </c>
    </row>
    <row r="63" spans="2:16" ht="15.5" x14ac:dyDescent="0.35">
      <c r="B63" s="59" t="s">
        <v>59</v>
      </c>
      <c r="C63" s="199"/>
      <c r="D63" s="200"/>
      <c r="E63" s="200"/>
      <c r="F63" s="200"/>
      <c r="G63" s="200"/>
      <c r="H63" s="200"/>
      <c r="I63" s="201"/>
      <c r="J63" s="86"/>
      <c r="K63" s="202"/>
      <c r="L63" s="203"/>
      <c r="M63" s="204"/>
      <c r="N63" s="204"/>
      <c r="O63" s="205"/>
      <c r="P63" s="87">
        <f t="shared" si="2"/>
        <v>0</v>
      </c>
    </row>
    <row r="64" spans="2:16" ht="15.5" x14ac:dyDescent="0.35">
      <c r="B64" s="59" t="s">
        <v>60</v>
      </c>
      <c r="C64" s="199"/>
      <c r="D64" s="200"/>
      <c r="E64" s="200"/>
      <c r="F64" s="200"/>
      <c r="G64" s="200"/>
      <c r="H64" s="200"/>
      <c r="I64" s="201"/>
      <c r="J64" s="86"/>
      <c r="K64" s="202"/>
      <c r="L64" s="203"/>
      <c r="M64" s="204"/>
      <c r="N64" s="204"/>
      <c r="O64" s="205"/>
      <c r="P64" s="87">
        <f t="shared" si="2"/>
        <v>0</v>
      </c>
    </row>
    <row r="65" spans="2:17" ht="15.5" x14ac:dyDescent="0.35">
      <c r="B65" s="59" t="s">
        <v>61</v>
      </c>
      <c r="C65" s="199"/>
      <c r="D65" s="200"/>
      <c r="E65" s="200"/>
      <c r="F65" s="200"/>
      <c r="G65" s="200"/>
      <c r="H65" s="200"/>
      <c r="I65" s="201"/>
      <c r="J65" s="86"/>
      <c r="K65" s="202"/>
      <c r="L65" s="203"/>
      <c r="M65" s="204"/>
      <c r="N65" s="204"/>
      <c r="O65" s="205"/>
      <c r="P65" s="87">
        <f t="shared" si="2"/>
        <v>0</v>
      </c>
    </row>
    <row r="66" spans="2:17" ht="15.5" x14ac:dyDescent="0.35">
      <c r="B66" s="59" t="s">
        <v>62</v>
      </c>
      <c r="C66" s="199"/>
      <c r="D66" s="200"/>
      <c r="E66" s="200"/>
      <c r="F66" s="200"/>
      <c r="G66" s="200"/>
      <c r="H66" s="200"/>
      <c r="I66" s="201"/>
      <c r="J66" s="86"/>
      <c r="K66" s="202"/>
      <c r="L66" s="203"/>
      <c r="M66" s="204"/>
      <c r="N66" s="204"/>
      <c r="O66" s="205"/>
      <c r="P66" s="87">
        <f t="shared" si="2"/>
        <v>0</v>
      </c>
    </row>
    <row r="67" spans="2:17" ht="23.5" customHeight="1" thickBot="1" x14ac:dyDescent="0.4">
      <c r="B67" s="60" t="s">
        <v>63</v>
      </c>
      <c r="C67" s="206"/>
      <c r="D67" s="207"/>
      <c r="E67" s="207"/>
      <c r="F67" s="207"/>
      <c r="G67" s="207"/>
      <c r="H67" s="207"/>
      <c r="I67" s="208"/>
      <c r="J67" s="96"/>
      <c r="K67" s="209"/>
      <c r="L67" s="210"/>
      <c r="M67" s="211"/>
      <c r="N67" s="211"/>
      <c r="O67" s="212"/>
      <c r="P67" s="87">
        <f t="shared" si="2"/>
        <v>0</v>
      </c>
    </row>
    <row r="68" spans="2:17" ht="20.25" customHeight="1" thickBot="1" x14ac:dyDescent="0.4">
      <c r="B68" s="183" t="s">
        <v>78</v>
      </c>
      <c r="C68" s="184"/>
      <c r="D68" s="184"/>
      <c r="E68" s="184"/>
      <c r="F68" s="184"/>
      <c r="G68" s="184"/>
      <c r="H68" s="184"/>
      <c r="I68" s="184"/>
      <c r="J68" s="185"/>
      <c r="K68" s="186"/>
      <c r="L68" s="187"/>
      <c r="M68" s="188"/>
      <c r="N68" s="189"/>
      <c r="O68" s="187"/>
      <c r="P68" s="97">
        <f>SUM(P56:P67)</f>
        <v>0</v>
      </c>
    </row>
    <row r="69" spans="2:17" ht="35.5" customHeight="1" thickBot="1" x14ac:dyDescent="0.4">
      <c r="B69" s="190" t="s">
        <v>79</v>
      </c>
      <c r="C69" s="191"/>
      <c r="D69" s="191"/>
      <c r="E69" s="191"/>
      <c r="F69" s="191"/>
      <c r="G69" s="191"/>
      <c r="H69" s="191"/>
      <c r="I69" s="191"/>
      <c r="J69" s="191"/>
      <c r="K69" s="191"/>
      <c r="L69" s="191"/>
      <c r="M69" s="191"/>
      <c r="N69" s="191"/>
      <c r="O69" s="192"/>
      <c r="P69" s="98">
        <f>SUM(P53,P68)</f>
        <v>0</v>
      </c>
    </row>
    <row r="70" spans="2:17" ht="36" customHeight="1" thickBot="1" x14ac:dyDescent="0.4">
      <c r="B70" s="193" t="s">
        <v>80</v>
      </c>
      <c r="C70" s="194"/>
      <c r="D70" s="194"/>
      <c r="E70" s="194"/>
      <c r="F70" s="194"/>
      <c r="G70" s="194"/>
      <c r="H70" s="194"/>
      <c r="I70" s="194"/>
      <c r="J70" s="194"/>
      <c r="K70" s="194"/>
      <c r="L70" s="194"/>
      <c r="M70" s="194"/>
      <c r="N70" s="194"/>
      <c r="O70" s="195"/>
      <c r="P70" s="99">
        <f>SUM(P38,P69)</f>
        <v>0</v>
      </c>
    </row>
    <row r="71" spans="2:17" ht="21.65" customHeight="1" thickBot="1" x14ac:dyDescent="0.4">
      <c r="B71" s="196" t="s">
        <v>81</v>
      </c>
      <c r="C71" s="197"/>
      <c r="D71" s="197"/>
      <c r="E71" s="197"/>
      <c r="F71" s="197"/>
      <c r="G71" s="197"/>
      <c r="H71" s="197"/>
      <c r="I71" s="197"/>
      <c r="J71" s="197"/>
      <c r="K71" s="197"/>
      <c r="L71" s="197"/>
      <c r="M71" s="197"/>
      <c r="N71" s="197"/>
      <c r="O71" s="197"/>
      <c r="P71" s="198"/>
      <c r="Q71" s="100"/>
    </row>
    <row r="72" spans="2:17" ht="19" customHeight="1" thickBot="1" x14ac:dyDescent="0.4">
      <c r="B72" s="101"/>
      <c r="C72" s="165" t="s">
        <v>82</v>
      </c>
      <c r="D72" s="165"/>
      <c r="E72" s="165"/>
      <c r="F72" s="165"/>
      <c r="G72" s="165"/>
      <c r="H72" s="165"/>
      <c r="I72" s="165"/>
      <c r="J72" s="166"/>
      <c r="K72" s="167"/>
      <c r="L72" s="168"/>
      <c r="M72" s="169"/>
      <c r="N72" s="170"/>
      <c r="O72" s="168"/>
      <c r="P72" s="102">
        <v>0</v>
      </c>
    </row>
    <row r="73" spans="2:17" ht="28.5" customHeight="1" thickBot="1" x14ac:dyDescent="0.4">
      <c r="B73" s="171" t="s">
        <v>83</v>
      </c>
      <c r="C73" s="172"/>
      <c r="D73" s="172"/>
      <c r="E73" s="172"/>
      <c r="F73" s="172"/>
      <c r="G73" s="172"/>
      <c r="H73" s="172"/>
      <c r="I73" s="172"/>
      <c r="J73" s="172"/>
      <c r="K73" s="172"/>
      <c r="L73" s="172"/>
      <c r="M73" s="172"/>
      <c r="N73" s="172"/>
      <c r="O73" s="173"/>
      <c r="P73" s="83">
        <f>(P70*P72)</f>
        <v>0</v>
      </c>
      <c r="Q73" s="103"/>
    </row>
    <row r="74" spans="2:17" ht="16" thickBot="1" x14ac:dyDescent="0.4">
      <c r="B74" s="174" t="s">
        <v>84</v>
      </c>
      <c r="C74" s="175"/>
      <c r="D74" s="175"/>
      <c r="E74" s="175"/>
      <c r="F74" s="175"/>
      <c r="G74" s="175"/>
      <c r="H74" s="175"/>
      <c r="I74" s="175"/>
      <c r="J74" s="175"/>
      <c r="K74" s="175"/>
      <c r="L74" s="175"/>
      <c r="M74" s="175"/>
      <c r="N74" s="175"/>
      <c r="O74" s="176"/>
      <c r="P74" s="104">
        <f>SUM(P70, P73)</f>
        <v>0</v>
      </c>
      <c r="Q74" s="103"/>
    </row>
    <row r="75" spans="2:17" x14ac:dyDescent="0.35">
      <c r="B75" s="177" t="s">
        <v>85</v>
      </c>
      <c r="C75" s="178"/>
      <c r="D75" s="178"/>
      <c r="E75" s="178"/>
      <c r="F75" s="178"/>
      <c r="G75" s="178"/>
      <c r="H75" s="178"/>
      <c r="I75" s="178"/>
      <c r="J75" s="178"/>
      <c r="K75" s="178"/>
      <c r="L75" s="178"/>
      <c r="M75" s="178"/>
      <c r="N75" s="178"/>
      <c r="O75" s="178"/>
      <c r="P75" s="179"/>
    </row>
    <row r="76" spans="2:17" ht="34" customHeight="1" x14ac:dyDescent="0.35">
      <c r="B76" s="180"/>
      <c r="C76" s="181"/>
      <c r="D76" s="181"/>
      <c r="E76" s="181"/>
      <c r="F76" s="181"/>
      <c r="G76" s="181"/>
      <c r="H76" s="181"/>
      <c r="I76" s="181"/>
      <c r="J76" s="181"/>
      <c r="K76" s="181"/>
      <c r="L76" s="181"/>
      <c r="M76" s="181"/>
      <c r="N76" s="181"/>
      <c r="O76" s="181"/>
      <c r="P76" s="182"/>
    </row>
    <row r="77" spans="2:17" ht="15.5" x14ac:dyDescent="0.35">
      <c r="B77" s="148" t="s">
        <v>86</v>
      </c>
      <c r="C77" s="149"/>
      <c r="D77" s="149"/>
      <c r="E77" s="149"/>
      <c r="F77" s="149"/>
      <c r="G77" s="149"/>
      <c r="H77" s="149"/>
      <c r="I77" s="149"/>
      <c r="J77" s="149"/>
      <c r="K77" s="149"/>
      <c r="L77" s="149"/>
      <c r="M77" s="149"/>
      <c r="N77" s="149"/>
      <c r="O77" s="149"/>
      <c r="P77" s="150"/>
    </row>
    <row r="78" spans="2:17" ht="15.5" x14ac:dyDescent="0.35">
      <c r="B78" s="148" t="s">
        <v>87</v>
      </c>
      <c r="C78" s="151"/>
      <c r="D78" s="151"/>
      <c r="E78" s="151"/>
      <c r="F78" s="151"/>
      <c r="G78" s="151"/>
      <c r="H78" s="151"/>
      <c r="I78" s="151"/>
      <c r="J78" s="151"/>
      <c r="K78" s="151"/>
      <c r="L78" s="151"/>
      <c r="M78" s="151"/>
      <c r="N78" s="151"/>
      <c r="O78" s="151"/>
      <c r="P78" s="152"/>
    </row>
    <row r="79" spans="2:17" ht="29.5" customHeight="1" x14ac:dyDescent="0.35">
      <c r="B79" s="153" t="s">
        <v>124</v>
      </c>
      <c r="C79" s="154"/>
      <c r="D79" s="154"/>
      <c r="E79" s="154"/>
      <c r="F79" s="154"/>
      <c r="G79" s="154"/>
      <c r="H79" s="154"/>
      <c r="I79" s="154"/>
      <c r="J79" s="154"/>
      <c r="K79" s="154"/>
      <c r="L79" s="154"/>
      <c r="M79" s="154"/>
      <c r="N79" s="154"/>
      <c r="O79" s="154"/>
      <c r="P79" s="155"/>
    </row>
    <row r="80" spans="2:17" ht="15.65" customHeight="1" x14ac:dyDescent="0.35">
      <c r="B80" s="156" t="s">
        <v>88</v>
      </c>
      <c r="C80" s="157"/>
      <c r="D80" s="157"/>
      <c r="E80" s="157"/>
      <c r="F80" s="157"/>
      <c r="G80" s="157"/>
      <c r="H80" s="157"/>
      <c r="I80" s="157"/>
      <c r="J80" s="157"/>
      <c r="K80" s="157"/>
      <c r="L80" s="157"/>
      <c r="M80" s="157"/>
      <c r="N80" s="157"/>
      <c r="O80" s="157"/>
      <c r="P80" s="158"/>
    </row>
    <row r="81" spans="2:16" ht="15.75" customHeight="1" x14ac:dyDescent="0.35">
      <c r="B81" s="159" t="s">
        <v>89</v>
      </c>
      <c r="C81" s="160"/>
      <c r="D81" s="160"/>
      <c r="E81" s="160"/>
      <c r="F81" s="160"/>
      <c r="G81" s="160"/>
      <c r="H81" s="160"/>
      <c r="I81" s="160"/>
      <c r="J81" s="160"/>
      <c r="K81" s="160"/>
      <c r="L81" s="160"/>
      <c r="M81" s="160"/>
      <c r="N81" s="160"/>
      <c r="O81" s="160"/>
      <c r="P81" s="161"/>
    </row>
    <row r="82" spans="2:16" ht="15.75" customHeight="1" x14ac:dyDescent="0.35">
      <c r="B82" s="162" t="s">
        <v>123</v>
      </c>
      <c r="C82" s="163"/>
      <c r="D82" s="163"/>
      <c r="E82" s="163"/>
      <c r="F82" s="163"/>
      <c r="G82" s="163"/>
      <c r="H82" s="163"/>
      <c r="I82" s="163"/>
      <c r="J82" s="163"/>
      <c r="K82" s="163"/>
      <c r="L82" s="163"/>
      <c r="M82" s="163"/>
      <c r="N82" s="163"/>
      <c r="O82" s="163"/>
      <c r="P82" s="164"/>
    </row>
    <row r="83" spans="2:16" ht="96.65" customHeight="1" x14ac:dyDescent="0.35">
      <c r="B83" s="137" t="s">
        <v>90</v>
      </c>
      <c r="C83" s="138"/>
      <c r="D83" s="138"/>
      <c r="E83" s="138"/>
      <c r="F83" s="138"/>
      <c r="G83" s="138"/>
      <c r="H83" s="138"/>
      <c r="I83" s="138"/>
      <c r="J83" s="138"/>
      <c r="K83" s="138"/>
      <c r="L83" s="138"/>
      <c r="M83" s="138"/>
      <c r="N83" s="138"/>
      <c r="O83" s="138"/>
      <c r="P83" s="139"/>
    </row>
    <row r="84" spans="2:16" ht="30.75" customHeight="1" x14ac:dyDescent="0.4">
      <c r="B84" s="140"/>
      <c r="C84" s="141"/>
      <c r="D84" s="141"/>
      <c r="E84" s="141"/>
      <c r="F84" s="141"/>
      <c r="G84" s="141"/>
      <c r="H84" s="141"/>
      <c r="I84" s="122"/>
      <c r="J84" s="142"/>
      <c r="K84" s="142"/>
      <c r="L84" s="142"/>
      <c r="M84" s="142"/>
      <c r="N84" s="142"/>
      <c r="O84" s="122"/>
      <c r="P84" s="124"/>
    </row>
    <row r="85" spans="2:16" ht="15.5" x14ac:dyDescent="0.35">
      <c r="B85" s="143" t="s">
        <v>91</v>
      </c>
      <c r="C85" s="144"/>
      <c r="D85" s="144"/>
      <c r="E85" s="144"/>
      <c r="F85" s="144"/>
      <c r="G85" s="144"/>
      <c r="H85" s="144"/>
      <c r="I85" s="105"/>
      <c r="J85" s="144" t="s">
        <v>92</v>
      </c>
      <c r="K85" s="144"/>
      <c r="L85" s="144"/>
      <c r="M85" s="144"/>
      <c r="N85" s="144"/>
      <c r="O85" s="105"/>
      <c r="P85" s="106" t="s">
        <v>93</v>
      </c>
    </row>
    <row r="86" spans="2:16" ht="16" thickBot="1" x14ac:dyDescent="0.4">
      <c r="B86" s="145"/>
      <c r="C86" s="146"/>
      <c r="D86" s="146"/>
      <c r="E86" s="146"/>
      <c r="F86" s="146"/>
      <c r="G86" s="146"/>
      <c r="H86" s="146"/>
      <c r="I86" s="146"/>
      <c r="J86" s="146"/>
      <c r="K86" s="146"/>
      <c r="L86" s="146"/>
      <c r="M86" s="146"/>
      <c r="N86" s="146"/>
      <c r="O86" s="146"/>
      <c r="P86" s="147"/>
    </row>
    <row r="87" spans="2:16" ht="29.15" customHeight="1" thickBot="1" x14ac:dyDescent="0.4">
      <c r="B87" s="127" t="s">
        <v>94</v>
      </c>
      <c r="C87" s="128"/>
      <c r="D87" s="128"/>
      <c r="E87" s="128"/>
      <c r="F87" s="128"/>
      <c r="G87" s="128"/>
      <c r="H87" s="128"/>
      <c r="I87" s="128"/>
      <c r="J87" s="128"/>
      <c r="K87" s="128"/>
      <c r="L87" s="128"/>
      <c r="M87" s="128"/>
      <c r="N87" s="128"/>
      <c r="O87" s="128"/>
      <c r="P87" s="129"/>
    </row>
    <row r="88" spans="2:16" ht="24.65" customHeight="1" x14ac:dyDescent="0.35">
      <c r="B88" s="130" t="s">
        <v>95</v>
      </c>
      <c r="C88" s="131"/>
      <c r="D88" s="131"/>
      <c r="E88" s="131"/>
      <c r="F88" s="131"/>
      <c r="G88" s="131"/>
      <c r="H88" s="131"/>
      <c r="I88" s="131"/>
      <c r="J88" s="131"/>
      <c r="K88" s="132"/>
      <c r="L88" s="132"/>
      <c r="M88" s="107" t="s">
        <v>96</v>
      </c>
      <c r="N88" s="133"/>
      <c r="O88" s="133"/>
      <c r="P88" s="108"/>
    </row>
    <row r="89" spans="2:16" ht="15.5" x14ac:dyDescent="0.35">
      <c r="B89" s="109"/>
      <c r="C89" s="110"/>
      <c r="D89" s="110"/>
      <c r="E89" s="110"/>
      <c r="F89" s="110"/>
      <c r="G89" s="110"/>
      <c r="H89" s="110"/>
      <c r="I89" s="110"/>
      <c r="J89" s="110"/>
      <c r="K89" s="134" t="s">
        <v>97</v>
      </c>
      <c r="L89" s="134"/>
      <c r="M89" s="110"/>
      <c r="N89" s="111"/>
      <c r="O89" s="110" t="s">
        <v>98</v>
      </c>
      <c r="P89" s="112" t="s">
        <v>93</v>
      </c>
    </row>
    <row r="90" spans="2:16" ht="15.5" x14ac:dyDescent="0.35">
      <c r="B90" s="109" t="s">
        <v>99</v>
      </c>
      <c r="C90" s="110"/>
      <c r="D90" s="110"/>
      <c r="E90" s="110"/>
      <c r="F90" s="110"/>
      <c r="G90" s="110"/>
      <c r="H90" s="110"/>
      <c r="I90" s="110"/>
      <c r="J90" s="110"/>
      <c r="K90" s="110"/>
      <c r="L90" s="110"/>
      <c r="M90" s="110"/>
      <c r="N90" s="110"/>
      <c r="O90" s="110"/>
      <c r="P90" s="113"/>
    </row>
    <row r="91" spans="2:16" ht="15.5" x14ac:dyDescent="0.35">
      <c r="B91" s="109"/>
      <c r="C91" s="110"/>
      <c r="D91" s="110"/>
      <c r="E91" s="110"/>
      <c r="F91" s="110"/>
      <c r="G91" s="110"/>
      <c r="H91" s="110"/>
      <c r="I91" s="110"/>
      <c r="J91" s="110"/>
      <c r="K91" s="110"/>
      <c r="L91" s="110"/>
      <c r="M91" s="110"/>
      <c r="N91" s="110"/>
      <c r="O91" s="110"/>
      <c r="P91" s="113"/>
    </row>
    <row r="92" spans="2:16" ht="15.5" x14ac:dyDescent="0.35">
      <c r="B92" s="135"/>
      <c r="C92" s="136"/>
      <c r="D92" s="136"/>
      <c r="E92" s="136"/>
      <c r="F92" s="136"/>
      <c r="G92" s="136"/>
      <c r="H92" s="110"/>
      <c r="I92" s="110"/>
      <c r="J92" s="110"/>
      <c r="K92" s="136"/>
      <c r="L92" s="136"/>
      <c r="M92" s="136"/>
      <c r="N92" s="136"/>
      <c r="O92" s="136"/>
      <c r="P92" s="113"/>
    </row>
    <row r="93" spans="2:16" ht="16" thickBot="1" x14ac:dyDescent="0.4">
      <c r="B93" s="125" t="s">
        <v>91</v>
      </c>
      <c r="C93" s="126"/>
      <c r="D93" s="126"/>
      <c r="E93" s="126"/>
      <c r="F93" s="126"/>
      <c r="G93" s="126"/>
      <c r="H93" s="114"/>
      <c r="I93" s="114"/>
      <c r="J93" s="115"/>
      <c r="K93" s="126" t="s">
        <v>100</v>
      </c>
      <c r="L93" s="126"/>
      <c r="M93" s="126"/>
      <c r="N93" s="126"/>
      <c r="O93" s="126"/>
      <c r="P93" s="116"/>
    </row>
    <row r="94" spans="2:16" ht="16" x14ac:dyDescent="0.4">
      <c r="B94" s="117"/>
      <c r="C94" s="117"/>
      <c r="D94" s="117"/>
      <c r="E94" s="117"/>
      <c r="F94" s="117"/>
      <c r="G94" s="117"/>
      <c r="H94" s="117"/>
      <c r="I94" s="117"/>
      <c r="J94" s="117"/>
      <c r="K94" s="117"/>
      <c r="L94" s="117"/>
      <c r="M94" s="117"/>
      <c r="N94" s="117"/>
      <c r="O94" s="117"/>
      <c r="P94" s="117"/>
    </row>
  </sheetData>
  <sheetProtection algorithmName="SHA-512" hashValue="WcLcorKqqVxzX3NWm8PqT0S7xMHIGQO1LvXmfTOumFuZokoxmOB50HmBH4hl5jfxdLr5j70p6v/U0pOWnxZ+IA==" saltValue="L/nQ6LCG+R7Vgy7NAR5hFg==" spinCount="100000" sheet="1" objects="1" scenarios="1"/>
  <protectedRanges>
    <protectedRange sqref="P73" name="Range4"/>
    <protectedRange sqref="B84:P84 B75 B87" name="Range3"/>
    <protectedRange sqref="C41:O52 C56:O67 P72" name="Range2"/>
    <protectedRange sqref="H10 C17:O28 K31:P36 J37 H5" name="Range1"/>
  </protectedRanges>
  <mergeCells count="193">
    <mergeCell ref="F2:G2"/>
    <mergeCell ref="H2:I2"/>
    <mergeCell ref="J2:K2"/>
    <mergeCell ref="L2:M2"/>
    <mergeCell ref="N2:O2"/>
    <mergeCell ref="H4:P4"/>
    <mergeCell ref="B11:G11"/>
    <mergeCell ref="H11:P11"/>
    <mergeCell ref="B12:P12"/>
    <mergeCell ref="B14:I15"/>
    <mergeCell ref="J14:J15"/>
    <mergeCell ref="K14:L15"/>
    <mergeCell ref="M14:O15"/>
    <mergeCell ref="P14:P15"/>
    <mergeCell ref="H5:P5"/>
    <mergeCell ref="B6:G8"/>
    <mergeCell ref="H7:P7"/>
    <mergeCell ref="H8:P8"/>
    <mergeCell ref="B10:G10"/>
    <mergeCell ref="H10:P10"/>
    <mergeCell ref="C19:I19"/>
    <mergeCell ref="K19:L19"/>
    <mergeCell ref="M19:O19"/>
    <mergeCell ref="C20:I20"/>
    <mergeCell ref="K20:L20"/>
    <mergeCell ref="M20:O20"/>
    <mergeCell ref="B16:P16"/>
    <mergeCell ref="C17:I17"/>
    <mergeCell ref="K17:L17"/>
    <mergeCell ref="M17:O17"/>
    <mergeCell ref="C18:I18"/>
    <mergeCell ref="K18:L18"/>
    <mergeCell ref="M18:O18"/>
    <mergeCell ref="C23:I23"/>
    <mergeCell ref="K23:L23"/>
    <mergeCell ref="M23:O23"/>
    <mergeCell ref="C24:I24"/>
    <mergeCell ref="K24:L24"/>
    <mergeCell ref="M24:O24"/>
    <mergeCell ref="C21:I21"/>
    <mergeCell ref="K21:L21"/>
    <mergeCell ref="M21:O21"/>
    <mergeCell ref="C22:I22"/>
    <mergeCell ref="K22:L22"/>
    <mergeCell ref="M22:O22"/>
    <mergeCell ref="C27:I27"/>
    <mergeCell ref="K27:L27"/>
    <mergeCell ref="M27:O27"/>
    <mergeCell ref="C28:I28"/>
    <mergeCell ref="K28:L28"/>
    <mergeCell ref="M28:O28"/>
    <mergeCell ref="C25:I25"/>
    <mergeCell ref="K25:L25"/>
    <mergeCell ref="M25:O25"/>
    <mergeCell ref="C26:I26"/>
    <mergeCell ref="K26:L26"/>
    <mergeCell ref="M26:O26"/>
    <mergeCell ref="M33:P33"/>
    <mergeCell ref="K34:L34"/>
    <mergeCell ref="M34:P34"/>
    <mergeCell ref="K35:L35"/>
    <mergeCell ref="M35:P35"/>
    <mergeCell ref="C36:I36"/>
    <mergeCell ref="K36:L36"/>
    <mergeCell ref="M36:P36"/>
    <mergeCell ref="C29:I29"/>
    <mergeCell ref="K29:L29"/>
    <mergeCell ref="M29:O29"/>
    <mergeCell ref="B30:I30"/>
    <mergeCell ref="J31:J36"/>
    <mergeCell ref="K31:L31"/>
    <mergeCell ref="M31:P31"/>
    <mergeCell ref="K32:L32"/>
    <mergeCell ref="M32:P32"/>
    <mergeCell ref="K33:L33"/>
    <mergeCell ref="C41:I41"/>
    <mergeCell ref="K41:L41"/>
    <mergeCell ref="M41:O41"/>
    <mergeCell ref="C42:I42"/>
    <mergeCell ref="K42:L42"/>
    <mergeCell ref="M42:O42"/>
    <mergeCell ref="C37:I37"/>
    <mergeCell ref="B38:O38"/>
    <mergeCell ref="B39:I39"/>
    <mergeCell ref="K39:L39"/>
    <mergeCell ref="M39:O39"/>
    <mergeCell ref="B40:P40"/>
    <mergeCell ref="C45:I45"/>
    <mergeCell ref="K45:L45"/>
    <mergeCell ref="M45:O45"/>
    <mergeCell ref="C46:I46"/>
    <mergeCell ref="K46:L46"/>
    <mergeCell ref="M46:O46"/>
    <mergeCell ref="C43:I43"/>
    <mergeCell ref="K43:L43"/>
    <mergeCell ref="M43:O43"/>
    <mergeCell ref="C44:I44"/>
    <mergeCell ref="K44:L44"/>
    <mergeCell ref="M44:O44"/>
    <mergeCell ref="C49:I49"/>
    <mergeCell ref="K49:L49"/>
    <mergeCell ref="M49:O49"/>
    <mergeCell ref="C50:I50"/>
    <mergeCell ref="K50:L50"/>
    <mergeCell ref="M50:O50"/>
    <mergeCell ref="C47:I47"/>
    <mergeCell ref="K47:L47"/>
    <mergeCell ref="M47:O47"/>
    <mergeCell ref="C48:I48"/>
    <mergeCell ref="K48:L48"/>
    <mergeCell ref="M48:O48"/>
    <mergeCell ref="B53:J53"/>
    <mergeCell ref="K53:L53"/>
    <mergeCell ref="M53:O53"/>
    <mergeCell ref="B54:I54"/>
    <mergeCell ref="K54:L54"/>
    <mergeCell ref="M54:O54"/>
    <mergeCell ref="C51:I51"/>
    <mergeCell ref="K51:L51"/>
    <mergeCell ref="M51:O51"/>
    <mergeCell ref="C52:I52"/>
    <mergeCell ref="K52:L52"/>
    <mergeCell ref="M52:O52"/>
    <mergeCell ref="C58:I58"/>
    <mergeCell ref="K58:L58"/>
    <mergeCell ref="M58:O58"/>
    <mergeCell ref="C59:I59"/>
    <mergeCell ref="K59:L59"/>
    <mergeCell ref="M59:O59"/>
    <mergeCell ref="B55:P55"/>
    <mergeCell ref="C56:I56"/>
    <mergeCell ref="K56:L56"/>
    <mergeCell ref="M56:O56"/>
    <mergeCell ref="C57:I57"/>
    <mergeCell ref="K57:L57"/>
    <mergeCell ref="M57:O57"/>
    <mergeCell ref="C62:I62"/>
    <mergeCell ref="K62:L62"/>
    <mergeCell ref="M62:O62"/>
    <mergeCell ref="C63:I63"/>
    <mergeCell ref="K63:L63"/>
    <mergeCell ref="M63:O63"/>
    <mergeCell ref="C60:I60"/>
    <mergeCell ref="K60:L60"/>
    <mergeCell ref="M60:O60"/>
    <mergeCell ref="C61:I61"/>
    <mergeCell ref="K61:L61"/>
    <mergeCell ref="M61:O61"/>
    <mergeCell ref="C66:I66"/>
    <mergeCell ref="K66:L66"/>
    <mergeCell ref="M66:O66"/>
    <mergeCell ref="C67:I67"/>
    <mergeCell ref="K67:L67"/>
    <mergeCell ref="M67:O67"/>
    <mergeCell ref="C64:I64"/>
    <mergeCell ref="K64:L64"/>
    <mergeCell ref="M64:O64"/>
    <mergeCell ref="C65:I65"/>
    <mergeCell ref="K65:L65"/>
    <mergeCell ref="M65:O65"/>
    <mergeCell ref="C72:J72"/>
    <mergeCell ref="K72:L72"/>
    <mergeCell ref="M72:O72"/>
    <mergeCell ref="B73:O73"/>
    <mergeCell ref="B74:O74"/>
    <mergeCell ref="B75:P76"/>
    <mergeCell ref="B68:J68"/>
    <mergeCell ref="K68:L68"/>
    <mergeCell ref="M68:O68"/>
    <mergeCell ref="B69:O69"/>
    <mergeCell ref="B70:O70"/>
    <mergeCell ref="B71:P71"/>
    <mergeCell ref="B83:P83"/>
    <mergeCell ref="B84:H84"/>
    <mergeCell ref="J84:N84"/>
    <mergeCell ref="B85:H85"/>
    <mergeCell ref="J85:N85"/>
    <mergeCell ref="B86:P86"/>
    <mergeCell ref="B77:P77"/>
    <mergeCell ref="B78:P78"/>
    <mergeCell ref="B79:P79"/>
    <mergeCell ref="B80:P80"/>
    <mergeCell ref="B81:P81"/>
    <mergeCell ref="B82:P82"/>
    <mergeCell ref="B93:G93"/>
    <mergeCell ref="K93:O93"/>
    <mergeCell ref="B87:P87"/>
    <mergeCell ref="B88:J88"/>
    <mergeCell ref="K88:L88"/>
    <mergeCell ref="N88:O88"/>
    <mergeCell ref="K89:L89"/>
    <mergeCell ref="B92:G92"/>
    <mergeCell ref="K92:O92"/>
  </mergeCells>
  <dataValidations count="8">
    <dataValidation allowBlank="1" showInputMessage="1" showErrorMessage="1" prompt="Enter name of Organization. If you are a fiscal sponsored project, please include the information of your fiduciary agent with whom you have an agreement with. " sqref="H10:P10" xr:uid="{B14BCA4C-0EC9-4151-98F2-486001B6598C}"/>
    <dataValidation allowBlank="1" showInputMessage="1" showErrorMessage="1" prompt="Assistance Listing Number (ALN), formerly known as Catalog of Federal Domestic Assistance (CFDA) number, is a five digit numer assigned in the awarding document to most grants funded by the Federal government." sqref="H8:P8" xr:uid="{91C1859B-0A6F-4410-8E0E-5AA49C3DD6A0}"/>
    <dataValidation allowBlank="1" showInputMessage="1" showErrorMessage="1" prompt="Direct Services Personnel is a staff employee who is paid a salary or an hourly rate. Please ensure your organization pays taxes and fringe benefits for these individuals. " sqref="B16:P16" xr:uid="{C56E4F57-A777-44DA-9981-8512E1F74480}"/>
    <dataValidation allowBlank="1" showInputMessage="1" showErrorMessage="1" prompt="Direct Services Non-Personnel Services are activities provided by individuals/vendors who are not on payroll (ex. Consultants and Contractors)" sqref="B40:P40" xr:uid="{54A945A9-09C2-4E74-8819-826B9D4F80B4}"/>
    <dataValidation allowBlank="1" showInputMessage="1" showErrorMessage="1" prompt="Direct Services Non-Personnel Products or Goods are tangible items (ex. Copying and Printing)" sqref="B55:P55" xr:uid="{ADA97FAC-2026-4DDC-A3CF-ACBD1E25C063}"/>
    <dataValidation allowBlank="1" showInputMessage="1" showErrorMessage="1" prompt="Indirect costs are overhead expenses capped at 15% for your organization or fiscal agent." sqref="B71:P71" xr:uid="{F23DED9D-4A5C-4A32-8116-F3019EC90A29}"/>
    <dataValidation allowBlank="1" showInputMessage="1" showErrorMessage="1" prompt="Percentage must be based on the federally approved Indirect Cost Rate or Cost Allocation Plan for your organization. Without a Federal Indirect Cost Rate Agreement, the de minimis indirect cost rate on Direct Expenses is permitted (10%). " sqref="C72:J72" xr:uid="{DDE35BA1-4BE4-448D-AE1A-24EB5C44538F}"/>
    <dataValidation errorStyle="information" allowBlank="1" showInputMessage="1" prompt="Organizations requesting an indirect cost rate above the de minimis (15%) of the  Direct Expense Subtotal will be required to submit their Federal Indirect Cost Rate Agreement or Cost Allocation Plan to negotiate the use of a higher rate. " sqref="P72" xr:uid="{3A0D7822-67D4-4C2A-B0F3-9AECCD44F31D}"/>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3E54D-AC67-4870-9299-C5B90F9735C8}">
  <sheetPr codeName="Sheet7">
    <tabColor theme="1"/>
  </sheetPr>
  <dimension ref="B1:Q94"/>
  <sheetViews>
    <sheetView tabSelected="1" zoomScale="76" zoomScaleNormal="100" workbookViewId="0">
      <selection activeCell="S59" sqref="S59"/>
    </sheetView>
  </sheetViews>
  <sheetFormatPr defaultColWidth="8.81640625" defaultRowHeight="14.5" x14ac:dyDescent="0.35"/>
  <cols>
    <col min="1" max="1" width="4.54296875" customWidth="1"/>
    <col min="10" max="10" width="21.453125" customWidth="1"/>
    <col min="12" max="12" width="13.453125" customWidth="1"/>
    <col min="15" max="15" width="31.81640625" customWidth="1"/>
    <col min="16" max="16" width="23.54296875" customWidth="1"/>
    <col min="17" max="17" width="9.453125" customWidth="1"/>
    <col min="20" max="21" width="8.81640625" customWidth="1"/>
    <col min="22" max="22" width="8.54296875" customWidth="1"/>
  </cols>
  <sheetData>
    <row r="1" spans="2:16" ht="16" thickBot="1" x14ac:dyDescent="0.4">
      <c r="B1" s="28"/>
      <c r="C1" s="28"/>
      <c r="D1" s="28"/>
      <c r="E1" s="28"/>
      <c r="F1" s="28"/>
      <c r="G1" s="28"/>
      <c r="H1" s="28"/>
      <c r="I1" s="28"/>
      <c r="J1" s="28"/>
      <c r="K1" s="28"/>
      <c r="L1" s="28"/>
      <c r="M1" s="28"/>
      <c r="N1" s="28"/>
      <c r="O1" s="28"/>
      <c r="P1" s="28"/>
    </row>
    <row r="2" spans="2:16" ht="21" x14ac:dyDescent="0.45">
      <c r="B2" s="29"/>
      <c r="C2" s="30"/>
      <c r="D2" s="30"/>
      <c r="E2" s="30"/>
      <c r="F2" s="320"/>
      <c r="G2" s="321"/>
      <c r="H2" s="320"/>
      <c r="I2" s="320"/>
      <c r="J2" s="320"/>
      <c r="K2" s="320"/>
      <c r="L2" s="320"/>
      <c r="M2" s="320"/>
      <c r="N2" s="320"/>
      <c r="O2" s="320"/>
      <c r="P2" s="31"/>
    </row>
    <row r="3" spans="2:16" ht="21" customHeight="1" x14ac:dyDescent="0.35">
      <c r="B3" s="32"/>
      <c r="C3" s="33"/>
      <c r="D3" s="34"/>
      <c r="E3" s="33"/>
      <c r="F3" s="34"/>
      <c r="G3" s="35"/>
      <c r="H3" s="34"/>
      <c r="I3" s="34"/>
      <c r="J3" s="34"/>
      <c r="K3" s="34"/>
      <c r="L3" s="34"/>
      <c r="M3" s="34"/>
      <c r="N3" s="34"/>
      <c r="O3" s="34"/>
      <c r="P3" s="36"/>
    </row>
    <row r="4" spans="2:16" ht="21" customHeight="1" x14ac:dyDescent="0.35">
      <c r="B4" s="37"/>
      <c r="C4" s="33"/>
      <c r="D4" s="34"/>
      <c r="E4" s="33"/>
      <c r="F4" s="34"/>
      <c r="G4" s="35"/>
      <c r="H4" s="322" t="s">
        <v>38</v>
      </c>
      <c r="I4" s="322"/>
      <c r="J4" s="322"/>
      <c r="K4" s="322"/>
      <c r="L4" s="322"/>
      <c r="M4" s="322"/>
      <c r="N4" s="322"/>
      <c r="O4" s="322"/>
      <c r="P4" s="323"/>
    </row>
    <row r="5" spans="2:16" ht="40" customHeight="1" x14ac:dyDescent="0.45">
      <c r="B5" s="37"/>
      <c r="C5" s="38"/>
      <c r="D5" s="39"/>
      <c r="E5" s="33"/>
      <c r="F5" s="40"/>
      <c r="G5" s="41"/>
      <c r="H5" s="344" t="s">
        <v>39</v>
      </c>
      <c r="I5" s="345"/>
      <c r="J5" s="345"/>
      <c r="K5" s="345"/>
      <c r="L5" s="345"/>
      <c r="M5" s="345"/>
      <c r="N5" s="345"/>
      <c r="O5" s="345"/>
      <c r="P5" s="346"/>
    </row>
    <row r="6" spans="2:16" ht="18.5" x14ac:dyDescent="0.45">
      <c r="B6" s="308"/>
      <c r="C6" s="309"/>
      <c r="D6" s="309"/>
      <c r="E6" s="309"/>
      <c r="F6" s="309"/>
      <c r="G6" s="310"/>
      <c r="H6" s="40"/>
      <c r="I6" s="40"/>
      <c r="J6" s="40"/>
      <c r="K6" s="40"/>
      <c r="L6" s="40"/>
      <c r="M6" s="40"/>
      <c r="N6" s="40"/>
      <c r="O6" s="40"/>
      <c r="P6" s="42"/>
    </row>
    <row r="7" spans="2:16" ht="20.149999999999999" customHeight="1" x14ac:dyDescent="0.55000000000000004">
      <c r="B7" s="308"/>
      <c r="C7" s="309"/>
      <c r="D7" s="309"/>
      <c r="E7" s="309"/>
      <c r="F7" s="309"/>
      <c r="G7" s="310"/>
      <c r="H7" s="311" t="s">
        <v>126</v>
      </c>
      <c r="I7" s="311"/>
      <c r="J7" s="311"/>
      <c r="K7" s="311"/>
      <c r="L7" s="311"/>
      <c r="M7" s="311"/>
      <c r="N7" s="311"/>
      <c r="O7" s="311"/>
      <c r="P7" s="312"/>
    </row>
    <row r="8" spans="2:16" ht="18.5" x14ac:dyDescent="0.45">
      <c r="B8" s="308"/>
      <c r="C8" s="309"/>
      <c r="D8" s="309"/>
      <c r="E8" s="309"/>
      <c r="F8" s="309"/>
      <c r="G8" s="310"/>
      <c r="H8" s="313" t="s">
        <v>40</v>
      </c>
      <c r="I8" s="313"/>
      <c r="J8" s="313"/>
      <c r="K8" s="313"/>
      <c r="L8" s="313"/>
      <c r="M8" s="313"/>
      <c r="N8" s="313"/>
      <c r="O8" s="313"/>
      <c r="P8" s="314"/>
    </row>
    <row r="9" spans="2:16" ht="18.649999999999999" customHeight="1" x14ac:dyDescent="0.45">
      <c r="B9" s="43"/>
      <c r="C9" s="44"/>
      <c r="D9" s="44"/>
      <c r="E9" s="44"/>
      <c r="F9" s="44"/>
      <c r="G9" s="45"/>
      <c r="H9" s="44"/>
      <c r="I9" s="44"/>
      <c r="J9" s="44"/>
      <c r="K9" s="44"/>
      <c r="L9" s="44"/>
      <c r="M9" s="44"/>
      <c r="N9" s="44"/>
      <c r="O9" s="44"/>
      <c r="P9" s="46"/>
    </row>
    <row r="10" spans="2:16" ht="18.649999999999999" customHeight="1" x14ac:dyDescent="0.35">
      <c r="B10" s="315" t="s">
        <v>41</v>
      </c>
      <c r="C10" s="316"/>
      <c r="D10" s="316"/>
      <c r="E10" s="316"/>
      <c r="F10" s="316"/>
      <c r="G10" s="317"/>
      <c r="H10" s="318" t="s">
        <v>101</v>
      </c>
      <c r="I10" s="318"/>
      <c r="J10" s="318"/>
      <c r="K10" s="318"/>
      <c r="L10" s="318"/>
      <c r="M10" s="318"/>
      <c r="N10" s="318"/>
      <c r="O10" s="318"/>
      <c r="P10" s="319"/>
    </row>
    <row r="11" spans="2:16" ht="18.649999999999999" customHeight="1" thickBot="1" x14ac:dyDescent="0.4">
      <c r="B11" s="324" t="s">
        <v>43</v>
      </c>
      <c r="C11" s="325"/>
      <c r="D11" s="325"/>
      <c r="E11" s="325"/>
      <c r="F11" s="325"/>
      <c r="G11" s="326"/>
      <c r="H11" s="327" t="s">
        <v>44</v>
      </c>
      <c r="I11" s="327"/>
      <c r="J11" s="327"/>
      <c r="K11" s="327"/>
      <c r="L11" s="327"/>
      <c r="M11" s="327"/>
      <c r="N11" s="327"/>
      <c r="O11" s="327"/>
      <c r="P11" s="328"/>
    </row>
    <row r="12" spans="2:16" ht="127" customHeight="1" thickBot="1" x14ac:dyDescent="0.4">
      <c r="B12" s="329" t="s">
        <v>45</v>
      </c>
      <c r="C12" s="330"/>
      <c r="D12" s="330"/>
      <c r="E12" s="330"/>
      <c r="F12" s="330"/>
      <c r="G12" s="330"/>
      <c r="H12" s="330"/>
      <c r="I12" s="330"/>
      <c r="J12" s="330"/>
      <c r="K12" s="330"/>
      <c r="L12" s="330"/>
      <c r="M12" s="330"/>
      <c r="N12" s="330"/>
      <c r="O12" s="330"/>
      <c r="P12" s="331"/>
    </row>
    <row r="13" spans="2:16" ht="21" customHeight="1" thickBot="1" x14ac:dyDescent="0.4">
      <c r="B13" s="47"/>
      <c r="C13" s="48"/>
      <c r="D13" s="49"/>
      <c r="E13" s="50"/>
      <c r="F13" s="51"/>
      <c r="G13" s="51"/>
      <c r="H13" s="51"/>
      <c r="I13" s="51"/>
      <c r="J13" s="51"/>
      <c r="K13" s="49"/>
      <c r="L13" s="52"/>
      <c r="M13" s="53"/>
      <c r="N13" s="54"/>
      <c r="O13" s="54"/>
      <c r="P13" s="55"/>
    </row>
    <row r="14" spans="2:16" ht="38.15" customHeight="1" x14ac:dyDescent="0.35">
      <c r="B14" s="177" t="s">
        <v>46</v>
      </c>
      <c r="C14" s="178"/>
      <c r="D14" s="178"/>
      <c r="E14" s="178"/>
      <c r="F14" s="178"/>
      <c r="G14" s="178"/>
      <c r="H14" s="178"/>
      <c r="I14" s="296"/>
      <c r="J14" s="179" t="s">
        <v>47</v>
      </c>
      <c r="K14" s="177" t="s">
        <v>48</v>
      </c>
      <c r="L14" s="296"/>
      <c r="M14" s="301" t="s">
        <v>49</v>
      </c>
      <c r="N14" s="301"/>
      <c r="O14" s="301"/>
      <c r="P14" s="303" t="s">
        <v>50</v>
      </c>
    </row>
    <row r="15" spans="2:16" ht="35.5" customHeight="1" thickBot="1" x14ac:dyDescent="0.4">
      <c r="B15" s="297"/>
      <c r="C15" s="298"/>
      <c r="D15" s="298"/>
      <c r="E15" s="298"/>
      <c r="F15" s="298"/>
      <c r="G15" s="298"/>
      <c r="H15" s="298"/>
      <c r="I15" s="299"/>
      <c r="J15" s="300"/>
      <c r="K15" s="297"/>
      <c r="L15" s="299"/>
      <c r="M15" s="302"/>
      <c r="N15" s="302"/>
      <c r="O15" s="302"/>
      <c r="P15" s="304"/>
    </row>
    <row r="16" spans="2:16" ht="16" thickBot="1" x14ac:dyDescent="0.4">
      <c r="B16" s="291" t="s">
        <v>51</v>
      </c>
      <c r="C16" s="292"/>
      <c r="D16" s="292"/>
      <c r="E16" s="292"/>
      <c r="F16" s="292"/>
      <c r="G16" s="292"/>
      <c r="H16" s="292"/>
      <c r="I16" s="292"/>
      <c r="J16" s="292"/>
      <c r="K16" s="292"/>
      <c r="L16" s="292"/>
      <c r="M16" s="292"/>
      <c r="N16" s="292"/>
      <c r="O16" s="292"/>
      <c r="P16" s="293"/>
    </row>
    <row r="17" spans="2:16" ht="15.5" x14ac:dyDescent="0.35">
      <c r="B17" s="56" t="s">
        <v>52</v>
      </c>
      <c r="C17" s="213" t="s">
        <v>102</v>
      </c>
      <c r="D17" s="213"/>
      <c r="E17" s="213"/>
      <c r="F17" s="213"/>
      <c r="G17" s="213"/>
      <c r="H17" s="213"/>
      <c r="I17" s="294"/>
      <c r="J17" s="57">
        <v>85000</v>
      </c>
      <c r="K17" s="295">
        <f>0.25/2</f>
        <v>0.125</v>
      </c>
      <c r="L17" s="219"/>
      <c r="M17" s="218" t="s">
        <v>103</v>
      </c>
      <c r="N17" s="218"/>
      <c r="O17" s="218"/>
      <c r="P17" s="58">
        <f>J17*K17</f>
        <v>10625</v>
      </c>
    </row>
    <row r="18" spans="2:16" ht="15.5" x14ac:dyDescent="0.35">
      <c r="B18" s="59" t="s">
        <v>53</v>
      </c>
      <c r="C18" s="222" t="s">
        <v>104</v>
      </c>
      <c r="D18" s="222"/>
      <c r="E18" s="222"/>
      <c r="F18" s="222"/>
      <c r="G18" s="222"/>
      <c r="H18" s="222"/>
      <c r="I18" s="223"/>
      <c r="J18" s="57">
        <v>75000</v>
      </c>
      <c r="K18" s="224">
        <f>1/2</f>
        <v>0.5</v>
      </c>
      <c r="L18" s="205"/>
      <c r="M18" s="204" t="s">
        <v>105</v>
      </c>
      <c r="N18" s="204"/>
      <c r="O18" s="204"/>
      <c r="P18" s="58">
        <f t="shared" ref="P18:P28" si="0">J18*K18</f>
        <v>37500</v>
      </c>
    </row>
    <row r="19" spans="2:16" ht="15.5" x14ac:dyDescent="0.35">
      <c r="B19" s="59" t="s">
        <v>54</v>
      </c>
      <c r="C19" s="222" t="s">
        <v>137</v>
      </c>
      <c r="D19" s="222"/>
      <c r="E19" s="222"/>
      <c r="F19" s="222"/>
      <c r="G19" s="222"/>
      <c r="H19" s="222"/>
      <c r="I19" s="223"/>
      <c r="J19" s="57">
        <v>45</v>
      </c>
      <c r="K19" s="224">
        <f>35*26</f>
        <v>910</v>
      </c>
      <c r="L19" s="205"/>
      <c r="M19" s="204" t="s">
        <v>106</v>
      </c>
      <c r="N19" s="204"/>
      <c r="O19" s="204"/>
      <c r="P19" s="58">
        <f t="shared" si="0"/>
        <v>40950</v>
      </c>
    </row>
    <row r="20" spans="2:16" ht="15.5" x14ac:dyDescent="0.35">
      <c r="B20" s="59" t="s">
        <v>55</v>
      </c>
      <c r="C20" s="222"/>
      <c r="D20" s="222"/>
      <c r="E20" s="222"/>
      <c r="F20" s="222"/>
      <c r="G20" s="222"/>
      <c r="H20" s="222"/>
      <c r="I20" s="223"/>
      <c r="J20" s="57"/>
      <c r="K20" s="224"/>
      <c r="L20" s="205"/>
      <c r="M20" s="204"/>
      <c r="N20" s="204"/>
      <c r="O20" s="204"/>
      <c r="P20" s="58">
        <f t="shared" si="0"/>
        <v>0</v>
      </c>
    </row>
    <row r="21" spans="2:16" ht="15.5" x14ac:dyDescent="0.35">
      <c r="B21" s="59" t="s">
        <v>56</v>
      </c>
      <c r="C21" s="222"/>
      <c r="D21" s="222"/>
      <c r="E21" s="222"/>
      <c r="F21" s="222"/>
      <c r="G21" s="222"/>
      <c r="H21" s="222"/>
      <c r="I21" s="223"/>
      <c r="J21" s="57"/>
      <c r="K21" s="224"/>
      <c r="L21" s="205"/>
      <c r="M21" s="204"/>
      <c r="N21" s="204"/>
      <c r="O21" s="204"/>
      <c r="P21" s="58">
        <f t="shared" si="0"/>
        <v>0</v>
      </c>
    </row>
    <row r="22" spans="2:16" ht="15.5" x14ac:dyDescent="0.35">
      <c r="B22" s="59" t="s">
        <v>57</v>
      </c>
      <c r="C22" s="222"/>
      <c r="D22" s="222"/>
      <c r="E22" s="222"/>
      <c r="F22" s="222"/>
      <c r="G22" s="222"/>
      <c r="H22" s="222"/>
      <c r="I22" s="223"/>
      <c r="J22" s="57"/>
      <c r="K22" s="224"/>
      <c r="L22" s="205"/>
      <c r="M22" s="204"/>
      <c r="N22" s="204"/>
      <c r="O22" s="204"/>
      <c r="P22" s="58">
        <f t="shared" si="0"/>
        <v>0</v>
      </c>
    </row>
    <row r="23" spans="2:16" ht="15.5" x14ac:dyDescent="0.35">
      <c r="B23" s="59" t="s">
        <v>58</v>
      </c>
      <c r="C23" s="222"/>
      <c r="D23" s="222"/>
      <c r="E23" s="222"/>
      <c r="F23" s="222"/>
      <c r="G23" s="222"/>
      <c r="H23" s="222"/>
      <c r="I23" s="223"/>
      <c r="J23" s="57"/>
      <c r="K23" s="224"/>
      <c r="L23" s="205"/>
      <c r="M23" s="204"/>
      <c r="N23" s="204"/>
      <c r="O23" s="204"/>
      <c r="P23" s="58">
        <f t="shared" si="0"/>
        <v>0</v>
      </c>
    </row>
    <row r="24" spans="2:16" ht="15.5" x14ac:dyDescent="0.35">
      <c r="B24" s="59" t="s">
        <v>59</v>
      </c>
      <c r="C24" s="222"/>
      <c r="D24" s="222"/>
      <c r="E24" s="222"/>
      <c r="F24" s="222"/>
      <c r="G24" s="222"/>
      <c r="H24" s="222"/>
      <c r="I24" s="223"/>
      <c r="J24" s="57"/>
      <c r="K24" s="224"/>
      <c r="L24" s="205"/>
      <c r="M24" s="204"/>
      <c r="N24" s="204"/>
      <c r="O24" s="204"/>
      <c r="P24" s="58">
        <f t="shared" si="0"/>
        <v>0</v>
      </c>
    </row>
    <row r="25" spans="2:16" ht="15.5" x14ac:dyDescent="0.35">
      <c r="B25" s="59" t="s">
        <v>60</v>
      </c>
      <c r="C25" s="222"/>
      <c r="D25" s="222"/>
      <c r="E25" s="222"/>
      <c r="F25" s="222"/>
      <c r="G25" s="222"/>
      <c r="H25" s="222"/>
      <c r="I25" s="223"/>
      <c r="J25" s="57"/>
      <c r="K25" s="224"/>
      <c r="L25" s="205"/>
      <c r="M25" s="204"/>
      <c r="N25" s="204"/>
      <c r="O25" s="204"/>
      <c r="P25" s="58">
        <f t="shared" si="0"/>
        <v>0</v>
      </c>
    </row>
    <row r="26" spans="2:16" ht="15.5" x14ac:dyDescent="0.35">
      <c r="B26" s="59" t="s">
        <v>61</v>
      </c>
      <c r="C26" s="222"/>
      <c r="D26" s="222"/>
      <c r="E26" s="222"/>
      <c r="F26" s="222"/>
      <c r="G26" s="222"/>
      <c r="H26" s="222"/>
      <c r="I26" s="223"/>
      <c r="J26" s="57"/>
      <c r="K26" s="224"/>
      <c r="L26" s="205"/>
      <c r="M26" s="204"/>
      <c r="N26" s="204"/>
      <c r="O26" s="204"/>
      <c r="P26" s="58">
        <f t="shared" si="0"/>
        <v>0</v>
      </c>
    </row>
    <row r="27" spans="2:16" ht="15.5" x14ac:dyDescent="0.35">
      <c r="B27" s="59" t="s">
        <v>62</v>
      </c>
      <c r="C27" s="222"/>
      <c r="D27" s="222"/>
      <c r="E27" s="222"/>
      <c r="F27" s="222"/>
      <c r="G27" s="222"/>
      <c r="H27" s="222"/>
      <c r="I27" s="223"/>
      <c r="J27" s="57"/>
      <c r="K27" s="224"/>
      <c r="L27" s="205"/>
      <c r="M27" s="204"/>
      <c r="N27" s="204"/>
      <c r="O27" s="204"/>
      <c r="P27" s="58">
        <f t="shared" si="0"/>
        <v>0</v>
      </c>
    </row>
    <row r="28" spans="2:16" ht="18" customHeight="1" thickBot="1" x14ac:dyDescent="0.4">
      <c r="B28" s="60" t="s">
        <v>63</v>
      </c>
      <c r="C28" s="286"/>
      <c r="D28" s="286"/>
      <c r="E28" s="286"/>
      <c r="F28" s="286"/>
      <c r="G28" s="286"/>
      <c r="H28" s="286"/>
      <c r="I28" s="287"/>
      <c r="J28" s="61"/>
      <c r="K28" s="288"/>
      <c r="L28" s="289"/>
      <c r="M28" s="290"/>
      <c r="N28" s="290"/>
      <c r="O28" s="290"/>
      <c r="P28" s="62">
        <f t="shared" si="0"/>
        <v>0</v>
      </c>
    </row>
    <row r="29" spans="2:16" ht="18" customHeight="1" thickBot="1" x14ac:dyDescent="0.4">
      <c r="B29" s="63"/>
      <c r="C29" s="274" t="s">
        <v>64</v>
      </c>
      <c r="D29" s="274"/>
      <c r="E29" s="274"/>
      <c r="F29" s="274"/>
      <c r="G29" s="274"/>
      <c r="H29" s="274"/>
      <c r="I29" s="275"/>
      <c r="J29" s="64" t="s">
        <v>65</v>
      </c>
      <c r="K29" s="189"/>
      <c r="L29" s="187"/>
      <c r="M29" s="188"/>
      <c r="N29" s="189"/>
      <c r="O29" s="276"/>
      <c r="P29" s="65">
        <f>SUM(P17:P28)</f>
        <v>89075</v>
      </c>
    </row>
    <row r="30" spans="2:16" ht="18" customHeight="1" thickBot="1" x14ac:dyDescent="0.4">
      <c r="B30" s="277" t="s">
        <v>66</v>
      </c>
      <c r="C30" s="278"/>
      <c r="D30" s="278"/>
      <c r="E30" s="278"/>
      <c r="F30" s="278"/>
      <c r="G30" s="278"/>
      <c r="H30" s="278"/>
      <c r="I30" s="279"/>
      <c r="J30" s="121">
        <f>IFERROR(SUM(K31:L36), 0)</f>
        <v>0.18030000000000002</v>
      </c>
      <c r="K30" s="66"/>
      <c r="L30" s="67"/>
      <c r="M30" s="68"/>
      <c r="N30" s="69"/>
      <c r="O30" s="70"/>
      <c r="P30" s="71">
        <f>J30*P29</f>
        <v>16060.222500000002</v>
      </c>
    </row>
    <row r="31" spans="2:16" ht="18" customHeight="1" thickTop="1" x14ac:dyDescent="0.35">
      <c r="B31" s="72"/>
      <c r="C31" s="73"/>
      <c r="D31" s="73"/>
      <c r="E31" s="73"/>
      <c r="F31" s="73"/>
      <c r="G31" s="73"/>
      <c r="H31" s="73"/>
      <c r="I31" s="74"/>
      <c r="J31" s="280" t="s">
        <v>67</v>
      </c>
      <c r="K31" s="342">
        <v>2.5999999999999999E-3</v>
      </c>
      <c r="L31" s="343"/>
      <c r="M31" s="284" t="s">
        <v>107</v>
      </c>
      <c r="N31" s="284"/>
      <c r="O31" s="284"/>
      <c r="P31" s="285"/>
    </row>
    <row r="32" spans="2:16" ht="18" customHeight="1" x14ac:dyDescent="0.35">
      <c r="B32" s="72"/>
      <c r="C32" s="73"/>
      <c r="D32" s="73"/>
      <c r="E32" s="73"/>
      <c r="F32" s="73"/>
      <c r="G32" s="73"/>
      <c r="H32" s="73"/>
      <c r="I32" s="74"/>
      <c r="J32" s="280"/>
      <c r="K32" s="340">
        <v>4.5900000000000003E-2</v>
      </c>
      <c r="L32" s="341"/>
      <c r="M32" s="284" t="s">
        <v>108</v>
      </c>
      <c r="N32" s="284"/>
      <c r="O32" s="284"/>
      <c r="P32" s="285"/>
    </row>
    <row r="33" spans="2:16" ht="18" customHeight="1" x14ac:dyDescent="0.35">
      <c r="B33" s="72"/>
      <c r="C33" s="73"/>
      <c r="D33" s="73"/>
      <c r="E33" s="73"/>
      <c r="F33" s="73"/>
      <c r="G33" s="73"/>
      <c r="H33" s="73"/>
      <c r="I33" s="74"/>
      <c r="J33" s="280"/>
      <c r="K33" s="340">
        <v>8.8000000000000005E-3</v>
      </c>
      <c r="L33" s="341"/>
      <c r="M33" s="264" t="s">
        <v>109</v>
      </c>
      <c r="N33" s="264"/>
      <c r="O33" s="264"/>
      <c r="P33" s="265"/>
    </row>
    <row r="34" spans="2:16" ht="18" customHeight="1" x14ac:dyDescent="0.35">
      <c r="B34" s="72"/>
      <c r="C34" s="73"/>
      <c r="D34" s="73"/>
      <c r="E34" s="73"/>
      <c r="F34" s="73"/>
      <c r="G34" s="73"/>
      <c r="H34" s="73"/>
      <c r="I34" s="74"/>
      <c r="J34" s="280"/>
      <c r="K34" s="340">
        <v>0.109</v>
      </c>
      <c r="L34" s="341"/>
      <c r="M34" s="284" t="s">
        <v>110</v>
      </c>
      <c r="N34" s="284"/>
      <c r="O34" s="284"/>
      <c r="P34" s="285"/>
    </row>
    <row r="35" spans="2:16" ht="18" customHeight="1" x14ac:dyDescent="0.35">
      <c r="B35" s="72"/>
      <c r="C35" s="73"/>
      <c r="D35" s="73"/>
      <c r="E35" s="73"/>
      <c r="F35" s="73"/>
      <c r="G35" s="73"/>
      <c r="H35" s="73"/>
      <c r="I35" s="74"/>
      <c r="J35" s="280"/>
      <c r="K35" s="340">
        <v>1.4E-2</v>
      </c>
      <c r="L35" s="341"/>
      <c r="M35" s="264" t="s">
        <v>111</v>
      </c>
      <c r="N35" s="264"/>
      <c r="O35" s="264"/>
      <c r="P35" s="265"/>
    </row>
    <row r="36" spans="2:16" ht="18" customHeight="1" thickBot="1" x14ac:dyDescent="0.4">
      <c r="B36" s="72"/>
      <c r="C36" s="268"/>
      <c r="D36" s="268"/>
      <c r="E36" s="268"/>
      <c r="F36" s="268"/>
      <c r="G36" s="268"/>
      <c r="H36" s="268"/>
      <c r="I36" s="269"/>
      <c r="J36" s="281"/>
      <c r="K36" s="270">
        <v>0</v>
      </c>
      <c r="L36" s="271"/>
      <c r="M36" s="272"/>
      <c r="N36" s="272"/>
      <c r="O36" s="272"/>
      <c r="P36" s="273"/>
    </row>
    <row r="37" spans="2:16" ht="18.649999999999999" customHeight="1" thickBot="1" x14ac:dyDescent="0.4">
      <c r="B37" s="75"/>
      <c r="C37" s="252" t="s">
        <v>68</v>
      </c>
      <c r="D37" s="252"/>
      <c r="E37" s="252"/>
      <c r="F37" s="252"/>
      <c r="G37" s="252"/>
      <c r="H37" s="252"/>
      <c r="I37" s="253"/>
      <c r="J37" s="76">
        <v>4.7800000000000002E-2</v>
      </c>
      <c r="K37" s="77"/>
      <c r="L37" s="78"/>
      <c r="M37" s="79"/>
      <c r="N37" s="80"/>
      <c r="O37" s="81"/>
      <c r="P37" s="82">
        <f>$J$37*P29</f>
        <v>4257.7849999999999</v>
      </c>
    </row>
    <row r="38" spans="2:16" ht="34.5" customHeight="1" thickBot="1" x14ac:dyDescent="0.4">
      <c r="B38" s="171" t="s">
        <v>69</v>
      </c>
      <c r="C38" s="172"/>
      <c r="D38" s="172"/>
      <c r="E38" s="172"/>
      <c r="F38" s="172"/>
      <c r="G38" s="172"/>
      <c r="H38" s="172"/>
      <c r="I38" s="172"/>
      <c r="J38" s="172"/>
      <c r="K38" s="172"/>
      <c r="L38" s="172"/>
      <c r="M38" s="172"/>
      <c r="N38" s="172"/>
      <c r="O38" s="254"/>
      <c r="P38" s="83">
        <f>P29+P30+P37</f>
        <v>109393.00750000001</v>
      </c>
    </row>
    <row r="39" spans="2:16" ht="39" customHeight="1" thickBot="1" x14ac:dyDescent="0.4">
      <c r="B39" s="255" t="s">
        <v>70</v>
      </c>
      <c r="C39" s="256"/>
      <c r="D39" s="256"/>
      <c r="E39" s="256"/>
      <c r="F39" s="256"/>
      <c r="G39" s="256"/>
      <c r="H39" s="256"/>
      <c r="I39" s="257"/>
      <c r="J39" s="84" t="s">
        <v>71</v>
      </c>
      <c r="K39" s="258" t="s">
        <v>72</v>
      </c>
      <c r="L39" s="259"/>
      <c r="M39" s="260" t="s">
        <v>49</v>
      </c>
      <c r="N39" s="260"/>
      <c r="O39" s="259"/>
      <c r="P39" s="85" t="s">
        <v>73</v>
      </c>
    </row>
    <row r="40" spans="2:16" ht="16" thickBot="1" x14ac:dyDescent="0.4">
      <c r="B40" s="261" t="s">
        <v>74</v>
      </c>
      <c r="C40" s="262"/>
      <c r="D40" s="262"/>
      <c r="E40" s="262"/>
      <c r="F40" s="262"/>
      <c r="G40" s="262"/>
      <c r="H40" s="262"/>
      <c r="I40" s="262"/>
      <c r="J40" s="262"/>
      <c r="K40" s="262"/>
      <c r="L40" s="262"/>
      <c r="M40" s="262"/>
      <c r="N40" s="262"/>
      <c r="O40" s="262"/>
      <c r="P40" s="263"/>
    </row>
    <row r="41" spans="2:16" ht="32.5" customHeight="1" x14ac:dyDescent="0.35">
      <c r="B41" s="59" t="s">
        <v>52</v>
      </c>
      <c r="C41" s="222" t="s">
        <v>112</v>
      </c>
      <c r="D41" s="222"/>
      <c r="E41" s="222"/>
      <c r="F41" s="222"/>
      <c r="G41" s="222"/>
      <c r="H41" s="222"/>
      <c r="I41" s="223"/>
      <c r="J41" s="86">
        <v>60</v>
      </c>
      <c r="K41" s="224">
        <f>35*6</f>
        <v>210</v>
      </c>
      <c r="L41" s="205"/>
      <c r="M41" s="204" t="s">
        <v>113</v>
      </c>
      <c r="N41" s="204"/>
      <c r="O41" s="205"/>
      <c r="P41" s="87">
        <f>J41*K41</f>
        <v>12600</v>
      </c>
    </row>
    <row r="42" spans="2:16" ht="15.5" x14ac:dyDescent="0.35">
      <c r="B42" s="59" t="s">
        <v>53</v>
      </c>
      <c r="C42" s="222" t="s">
        <v>114</v>
      </c>
      <c r="D42" s="222"/>
      <c r="E42" s="222"/>
      <c r="F42" s="222"/>
      <c r="G42" s="222"/>
      <c r="H42" s="222"/>
      <c r="I42" s="223"/>
      <c r="J42" s="86">
        <v>500</v>
      </c>
      <c r="K42" s="224">
        <v>1</v>
      </c>
      <c r="L42" s="205"/>
      <c r="M42" s="204" t="s">
        <v>115</v>
      </c>
      <c r="N42" s="204"/>
      <c r="O42" s="205"/>
      <c r="P42" s="87">
        <f t="shared" ref="P42:P52" si="1">J42*K42</f>
        <v>500</v>
      </c>
    </row>
    <row r="43" spans="2:16" ht="30" customHeight="1" x14ac:dyDescent="0.35">
      <c r="B43" s="59" t="s">
        <v>54</v>
      </c>
      <c r="C43" s="222" t="s">
        <v>125</v>
      </c>
      <c r="D43" s="222"/>
      <c r="E43" s="222"/>
      <c r="F43" s="222"/>
      <c r="G43" s="222"/>
      <c r="H43" s="222"/>
      <c r="I43" s="223"/>
      <c r="J43" s="86">
        <v>100</v>
      </c>
      <c r="K43" s="224">
        <v>12</v>
      </c>
      <c r="L43" s="205"/>
      <c r="M43" s="204" t="s">
        <v>129</v>
      </c>
      <c r="N43" s="204"/>
      <c r="O43" s="205"/>
      <c r="P43" s="87">
        <f t="shared" si="1"/>
        <v>1200</v>
      </c>
    </row>
    <row r="44" spans="2:16" ht="30" customHeight="1" x14ac:dyDescent="0.35">
      <c r="B44" s="59" t="s">
        <v>55</v>
      </c>
      <c r="C44" s="222" t="s">
        <v>116</v>
      </c>
      <c r="D44" s="222"/>
      <c r="E44" s="222"/>
      <c r="F44" s="222"/>
      <c r="G44" s="222"/>
      <c r="H44" s="222"/>
      <c r="I44" s="223"/>
      <c r="J44" s="86">
        <v>50</v>
      </c>
      <c r="K44" s="224">
        <f>3*12*2</f>
        <v>72</v>
      </c>
      <c r="L44" s="205"/>
      <c r="M44" s="204" t="s">
        <v>117</v>
      </c>
      <c r="N44" s="204"/>
      <c r="O44" s="205"/>
      <c r="P44" s="87">
        <f>J44*K44</f>
        <v>3600</v>
      </c>
    </row>
    <row r="45" spans="2:16" ht="15.5" x14ac:dyDescent="0.35">
      <c r="B45" s="59" t="s">
        <v>56</v>
      </c>
      <c r="C45" s="222"/>
      <c r="D45" s="222"/>
      <c r="E45" s="222"/>
      <c r="F45" s="222"/>
      <c r="G45" s="222"/>
      <c r="H45" s="222"/>
      <c r="I45" s="223"/>
      <c r="J45" s="86"/>
      <c r="K45" s="224"/>
      <c r="L45" s="205"/>
      <c r="M45" s="204"/>
      <c r="N45" s="204"/>
      <c r="O45" s="205"/>
      <c r="P45" s="87">
        <f>J45*K45</f>
        <v>0</v>
      </c>
    </row>
    <row r="46" spans="2:16" ht="15.5" x14ac:dyDescent="0.35">
      <c r="B46" s="59" t="s">
        <v>57</v>
      </c>
      <c r="C46" s="222"/>
      <c r="D46" s="222"/>
      <c r="E46" s="222"/>
      <c r="F46" s="222"/>
      <c r="G46" s="222"/>
      <c r="H46" s="222"/>
      <c r="I46" s="223"/>
      <c r="J46" s="86"/>
      <c r="K46" s="224"/>
      <c r="L46" s="205"/>
      <c r="M46" s="204"/>
      <c r="N46" s="204"/>
      <c r="O46" s="205"/>
      <c r="P46" s="87">
        <f t="shared" si="1"/>
        <v>0</v>
      </c>
    </row>
    <row r="47" spans="2:16" ht="15.5" x14ac:dyDescent="0.35">
      <c r="B47" s="59" t="s">
        <v>58</v>
      </c>
      <c r="C47" s="222"/>
      <c r="D47" s="222"/>
      <c r="E47" s="222"/>
      <c r="F47" s="222"/>
      <c r="G47" s="222"/>
      <c r="H47" s="222"/>
      <c r="I47" s="223"/>
      <c r="J47" s="86"/>
      <c r="K47" s="224"/>
      <c r="L47" s="205"/>
      <c r="M47" s="204"/>
      <c r="N47" s="204"/>
      <c r="O47" s="205"/>
      <c r="P47" s="87">
        <f t="shared" si="1"/>
        <v>0</v>
      </c>
    </row>
    <row r="48" spans="2:16" ht="15.5" x14ac:dyDescent="0.35">
      <c r="B48" s="59" t="s">
        <v>59</v>
      </c>
      <c r="C48" s="222"/>
      <c r="D48" s="222"/>
      <c r="E48" s="222"/>
      <c r="F48" s="222"/>
      <c r="G48" s="222"/>
      <c r="H48" s="222"/>
      <c r="I48" s="223"/>
      <c r="J48" s="86"/>
      <c r="K48" s="224"/>
      <c r="L48" s="205"/>
      <c r="M48" s="204"/>
      <c r="N48" s="204"/>
      <c r="O48" s="205"/>
      <c r="P48" s="87">
        <f t="shared" si="1"/>
        <v>0</v>
      </c>
    </row>
    <row r="49" spans="2:16" ht="15.5" x14ac:dyDescent="0.35">
      <c r="B49" s="59" t="s">
        <v>60</v>
      </c>
      <c r="C49" s="222"/>
      <c r="D49" s="222"/>
      <c r="E49" s="222"/>
      <c r="F49" s="222"/>
      <c r="G49" s="222"/>
      <c r="H49" s="222"/>
      <c r="I49" s="223"/>
      <c r="J49" s="86"/>
      <c r="K49" s="224"/>
      <c r="L49" s="205"/>
      <c r="M49" s="204"/>
      <c r="N49" s="204"/>
      <c r="O49" s="205"/>
      <c r="P49" s="87">
        <f t="shared" si="1"/>
        <v>0</v>
      </c>
    </row>
    <row r="50" spans="2:16" ht="15.5" x14ac:dyDescent="0.35">
      <c r="B50" s="59" t="s">
        <v>61</v>
      </c>
      <c r="C50" s="222"/>
      <c r="D50" s="222"/>
      <c r="E50" s="222"/>
      <c r="F50" s="222"/>
      <c r="G50" s="222"/>
      <c r="H50" s="222"/>
      <c r="I50" s="223"/>
      <c r="J50" s="86"/>
      <c r="K50" s="224"/>
      <c r="L50" s="205"/>
      <c r="M50" s="204"/>
      <c r="N50" s="204"/>
      <c r="O50" s="205"/>
      <c r="P50" s="87">
        <f t="shared" si="1"/>
        <v>0</v>
      </c>
    </row>
    <row r="51" spans="2:16" ht="15.5" x14ac:dyDescent="0.35">
      <c r="B51" s="59" t="s">
        <v>62</v>
      </c>
      <c r="C51" s="222"/>
      <c r="D51" s="222"/>
      <c r="E51" s="222"/>
      <c r="F51" s="222"/>
      <c r="G51" s="222"/>
      <c r="H51" s="222"/>
      <c r="I51" s="223"/>
      <c r="J51" s="86"/>
      <c r="K51" s="224"/>
      <c r="L51" s="205"/>
      <c r="M51" s="204"/>
      <c r="N51" s="204"/>
      <c r="O51" s="205"/>
      <c r="P51" s="87">
        <f t="shared" si="1"/>
        <v>0</v>
      </c>
    </row>
    <row r="52" spans="2:16" ht="24.75" customHeight="1" thickBot="1" x14ac:dyDescent="0.4">
      <c r="B52" s="88" t="s">
        <v>63</v>
      </c>
      <c r="C52" s="247"/>
      <c r="D52" s="247"/>
      <c r="E52" s="247"/>
      <c r="F52" s="247"/>
      <c r="G52" s="247"/>
      <c r="H52" s="247"/>
      <c r="I52" s="248"/>
      <c r="J52" s="89"/>
      <c r="K52" s="249"/>
      <c r="L52" s="250"/>
      <c r="M52" s="251"/>
      <c r="N52" s="251"/>
      <c r="O52" s="250"/>
      <c r="P52" s="87">
        <f t="shared" si="1"/>
        <v>0</v>
      </c>
    </row>
    <row r="53" spans="2:16" s="119" customFormat="1" ht="16" thickBot="1" x14ac:dyDescent="0.4">
      <c r="B53" s="332" t="s">
        <v>75</v>
      </c>
      <c r="C53" s="333"/>
      <c r="D53" s="333"/>
      <c r="E53" s="333"/>
      <c r="F53" s="333"/>
      <c r="G53" s="333"/>
      <c r="H53" s="333"/>
      <c r="I53" s="333"/>
      <c r="J53" s="334"/>
      <c r="K53" s="335"/>
      <c r="L53" s="336"/>
      <c r="M53" s="337"/>
      <c r="N53" s="338"/>
      <c r="O53" s="339"/>
      <c r="P53" s="118">
        <f>SUM(P41:P52)</f>
        <v>17900</v>
      </c>
    </row>
    <row r="54" spans="2:16" ht="40.5" customHeight="1" thickBot="1" x14ac:dyDescent="0.4">
      <c r="B54" s="241" t="s">
        <v>76</v>
      </c>
      <c r="C54" s="242"/>
      <c r="D54" s="242"/>
      <c r="E54" s="242"/>
      <c r="F54" s="242"/>
      <c r="G54" s="242"/>
      <c r="H54" s="242"/>
      <c r="I54" s="243"/>
      <c r="J54" s="91" t="s">
        <v>71</v>
      </c>
      <c r="K54" s="244" t="s">
        <v>72</v>
      </c>
      <c r="L54" s="245"/>
      <c r="M54" s="246" t="s">
        <v>49</v>
      </c>
      <c r="N54" s="246"/>
      <c r="O54" s="245"/>
      <c r="P54" s="92" t="s">
        <v>73</v>
      </c>
    </row>
    <row r="55" spans="2:16" ht="16" thickBot="1" x14ac:dyDescent="0.4">
      <c r="B55" s="225" t="s">
        <v>77</v>
      </c>
      <c r="C55" s="226"/>
      <c r="D55" s="226"/>
      <c r="E55" s="226"/>
      <c r="F55" s="226"/>
      <c r="G55" s="226"/>
      <c r="H55" s="226"/>
      <c r="I55" s="226"/>
      <c r="J55" s="226"/>
      <c r="K55" s="226"/>
      <c r="L55" s="226"/>
      <c r="M55" s="226"/>
      <c r="N55" s="226"/>
      <c r="O55" s="226"/>
      <c r="P55" s="227"/>
    </row>
    <row r="56" spans="2:16" ht="35.15" customHeight="1" x14ac:dyDescent="0.35">
      <c r="B56" s="93" t="s">
        <v>52</v>
      </c>
      <c r="C56" s="228" t="s">
        <v>119</v>
      </c>
      <c r="D56" s="228"/>
      <c r="E56" s="228"/>
      <c r="F56" s="228"/>
      <c r="G56" s="228"/>
      <c r="H56" s="228"/>
      <c r="I56" s="229"/>
      <c r="J56" s="94">
        <v>0.09</v>
      </c>
      <c r="K56" s="230">
        <v>5000</v>
      </c>
      <c r="L56" s="231"/>
      <c r="M56" s="232" t="s">
        <v>127</v>
      </c>
      <c r="N56" s="232"/>
      <c r="O56" s="231"/>
      <c r="P56" s="95">
        <f>J56*K56</f>
        <v>450</v>
      </c>
    </row>
    <row r="57" spans="2:16" ht="35.5" customHeight="1" x14ac:dyDescent="0.35">
      <c r="B57" s="59" t="s">
        <v>53</v>
      </c>
      <c r="C57" s="222" t="s">
        <v>130</v>
      </c>
      <c r="D57" s="222"/>
      <c r="E57" s="222"/>
      <c r="F57" s="222"/>
      <c r="G57" s="222"/>
      <c r="H57" s="222"/>
      <c r="I57" s="223"/>
      <c r="J57" s="86">
        <v>75</v>
      </c>
      <c r="K57" s="224">
        <v>12</v>
      </c>
      <c r="L57" s="205"/>
      <c r="M57" s="204" t="s">
        <v>131</v>
      </c>
      <c r="N57" s="204"/>
      <c r="O57" s="205"/>
      <c r="P57" s="87">
        <f t="shared" ref="P57:P67" si="2">J57*K57</f>
        <v>900</v>
      </c>
    </row>
    <row r="58" spans="2:16" ht="33.5" customHeight="1" x14ac:dyDescent="0.35">
      <c r="B58" s="59" t="s">
        <v>54</v>
      </c>
      <c r="C58" s="222" t="s">
        <v>118</v>
      </c>
      <c r="D58" s="222"/>
      <c r="E58" s="222"/>
      <c r="F58" s="222"/>
      <c r="G58" s="222"/>
      <c r="H58" s="222"/>
      <c r="I58" s="223"/>
      <c r="J58" s="86">
        <v>0.7</v>
      </c>
      <c r="K58" s="224">
        <v>2500</v>
      </c>
      <c r="L58" s="205"/>
      <c r="M58" s="204" t="s">
        <v>128</v>
      </c>
      <c r="N58" s="204"/>
      <c r="O58" s="205"/>
      <c r="P58" s="87">
        <f t="shared" si="2"/>
        <v>1750</v>
      </c>
    </row>
    <row r="59" spans="2:16" ht="15.5" x14ac:dyDescent="0.35">
      <c r="B59" s="59" t="s">
        <v>55</v>
      </c>
      <c r="C59" s="222"/>
      <c r="D59" s="222"/>
      <c r="E59" s="222"/>
      <c r="F59" s="222"/>
      <c r="G59" s="222"/>
      <c r="H59" s="222"/>
      <c r="I59" s="223"/>
      <c r="J59" s="86"/>
      <c r="K59" s="224"/>
      <c r="L59" s="205"/>
      <c r="M59" s="204"/>
      <c r="N59" s="204"/>
      <c r="O59" s="205"/>
      <c r="P59" s="87">
        <f t="shared" si="2"/>
        <v>0</v>
      </c>
    </row>
    <row r="60" spans="2:16" ht="15.5" x14ac:dyDescent="0.35">
      <c r="B60" s="59" t="s">
        <v>56</v>
      </c>
      <c r="C60" s="213"/>
      <c r="D60" s="214"/>
      <c r="E60" s="214"/>
      <c r="F60" s="214"/>
      <c r="G60" s="214"/>
      <c r="H60" s="214"/>
      <c r="I60" s="215"/>
      <c r="J60" s="86"/>
      <c r="K60" s="216"/>
      <c r="L60" s="217"/>
      <c r="M60" s="218"/>
      <c r="N60" s="218"/>
      <c r="O60" s="219"/>
      <c r="P60" s="87">
        <f t="shared" si="2"/>
        <v>0</v>
      </c>
    </row>
    <row r="61" spans="2:16" ht="15.5" x14ac:dyDescent="0.35">
      <c r="B61" s="59" t="s">
        <v>57</v>
      </c>
      <c r="C61" s="220"/>
      <c r="D61" s="220"/>
      <c r="E61" s="220"/>
      <c r="F61" s="220"/>
      <c r="G61" s="220"/>
      <c r="H61" s="220"/>
      <c r="I61" s="221"/>
      <c r="J61" s="86"/>
      <c r="K61" s="202"/>
      <c r="L61" s="203"/>
      <c r="M61" s="204"/>
      <c r="N61" s="204"/>
      <c r="O61" s="205"/>
      <c r="P61" s="87">
        <f t="shared" si="2"/>
        <v>0</v>
      </c>
    </row>
    <row r="62" spans="2:16" ht="15.5" x14ac:dyDescent="0.35">
      <c r="B62" s="59" t="s">
        <v>58</v>
      </c>
      <c r="C62" s="199"/>
      <c r="D62" s="200"/>
      <c r="E62" s="200"/>
      <c r="F62" s="200"/>
      <c r="G62" s="200"/>
      <c r="H62" s="200"/>
      <c r="I62" s="201"/>
      <c r="J62" s="86"/>
      <c r="K62" s="202"/>
      <c r="L62" s="203"/>
      <c r="M62" s="204"/>
      <c r="N62" s="204"/>
      <c r="O62" s="205"/>
      <c r="P62" s="87">
        <f t="shared" si="2"/>
        <v>0</v>
      </c>
    </row>
    <row r="63" spans="2:16" ht="15.5" x14ac:dyDescent="0.35">
      <c r="B63" s="59" t="s">
        <v>59</v>
      </c>
      <c r="C63" s="199"/>
      <c r="D63" s="200"/>
      <c r="E63" s="200"/>
      <c r="F63" s="200"/>
      <c r="G63" s="200"/>
      <c r="H63" s="200"/>
      <c r="I63" s="201"/>
      <c r="J63" s="86"/>
      <c r="K63" s="202"/>
      <c r="L63" s="203"/>
      <c r="M63" s="204"/>
      <c r="N63" s="204"/>
      <c r="O63" s="205"/>
      <c r="P63" s="87">
        <f t="shared" si="2"/>
        <v>0</v>
      </c>
    </row>
    <row r="64" spans="2:16" ht="15.5" x14ac:dyDescent="0.35">
      <c r="B64" s="59" t="s">
        <v>60</v>
      </c>
      <c r="C64" s="199"/>
      <c r="D64" s="200"/>
      <c r="E64" s="200"/>
      <c r="F64" s="200"/>
      <c r="G64" s="200"/>
      <c r="H64" s="200"/>
      <c r="I64" s="201"/>
      <c r="J64" s="86"/>
      <c r="K64" s="202"/>
      <c r="L64" s="203"/>
      <c r="M64" s="204"/>
      <c r="N64" s="204"/>
      <c r="O64" s="205"/>
      <c r="P64" s="87">
        <f t="shared" si="2"/>
        <v>0</v>
      </c>
    </row>
    <row r="65" spans="2:17" ht="15.5" x14ac:dyDescent="0.35">
      <c r="B65" s="59" t="s">
        <v>61</v>
      </c>
      <c r="C65" s="199"/>
      <c r="D65" s="200"/>
      <c r="E65" s="200"/>
      <c r="F65" s="200"/>
      <c r="G65" s="200"/>
      <c r="H65" s="200"/>
      <c r="I65" s="201"/>
      <c r="J65" s="86"/>
      <c r="K65" s="202"/>
      <c r="L65" s="203"/>
      <c r="M65" s="204"/>
      <c r="N65" s="204"/>
      <c r="O65" s="205"/>
      <c r="P65" s="87">
        <f t="shared" si="2"/>
        <v>0</v>
      </c>
    </row>
    <row r="66" spans="2:17" ht="15.5" x14ac:dyDescent="0.35">
      <c r="B66" s="59" t="s">
        <v>62</v>
      </c>
      <c r="C66" s="199"/>
      <c r="D66" s="200"/>
      <c r="E66" s="200"/>
      <c r="F66" s="200"/>
      <c r="G66" s="200"/>
      <c r="H66" s="200"/>
      <c r="I66" s="201"/>
      <c r="J66" s="86"/>
      <c r="K66" s="202"/>
      <c r="L66" s="203"/>
      <c r="M66" s="204"/>
      <c r="N66" s="204"/>
      <c r="O66" s="205"/>
      <c r="P66" s="87">
        <f t="shared" si="2"/>
        <v>0</v>
      </c>
    </row>
    <row r="67" spans="2:17" ht="23.5" customHeight="1" thickBot="1" x14ac:dyDescent="0.4">
      <c r="B67" s="60" t="s">
        <v>63</v>
      </c>
      <c r="C67" s="206"/>
      <c r="D67" s="207"/>
      <c r="E67" s="207"/>
      <c r="F67" s="207"/>
      <c r="G67" s="207"/>
      <c r="H67" s="207"/>
      <c r="I67" s="208"/>
      <c r="J67" s="96"/>
      <c r="K67" s="209"/>
      <c r="L67" s="210"/>
      <c r="M67" s="211"/>
      <c r="N67" s="211"/>
      <c r="O67" s="212"/>
      <c r="P67" s="87">
        <f t="shared" si="2"/>
        <v>0</v>
      </c>
    </row>
    <row r="68" spans="2:17" ht="20.25" customHeight="1" thickBot="1" x14ac:dyDescent="0.4">
      <c r="B68" s="183" t="s">
        <v>78</v>
      </c>
      <c r="C68" s="184"/>
      <c r="D68" s="184"/>
      <c r="E68" s="184"/>
      <c r="F68" s="184"/>
      <c r="G68" s="184"/>
      <c r="H68" s="184"/>
      <c r="I68" s="184"/>
      <c r="J68" s="185"/>
      <c r="K68" s="186"/>
      <c r="L68" s="187"/>
      <c r="M68" s="188"/>
      <c r="N68" s="189"/>
      <c r="O68" s="187"/>
      <c r="P68" s="97">
        <f>SUM(P56:P67)</f>
        <v>3100</v>
      </c>
    </row>
    <row r="69" spans="2:17" ht="35.5" customHeight="1" thickBot="1" x14ac:dyDescent="0.4">
      <c r="B69" s="190" t="s">
        <v>79</v>
      </c>
      <c r="C69" s="191"/>
      <c r="D69" s="191"/>
      <c r="E69" s="191"/>
      <c r="F69" s="191"/>
      <c r="G69" s="191"/>
      <c r="H69" s="191"/>
      <c r="I69" s="191"/>
      <c r="J69" s="191"/>
      <c r="K69" s="191"/>
      <c r="L69" s="191"/>
      <c r="M69" s="191"/>
      <c r="N69" s="191"/>
      <c r="O69" s="192"/>
      <c r="P69" s="98">
        <f>SUM(P53,P68)</f>
        <v>21000</v>
      </c>
    </row>
    <row r="70" spans="2:17" ht="36" customHeight="1" thickBot="1" x14ac:dyDescent="0.4">
      <c r="B70" s="193" t="s">
        <v>80</v>
      </c>
      <c r="C70" s="194"/>
      <c r="D70" s="194"/>
      <c r="E70" s="194"/>
      <c r="F70" s="194"/>
      <c r="G70" s="194"/>
      <c r="H70" s="194"/>
      <c r="I70" s="194"/>
      <c r="J70" s="194"/>
      <c r="K70" s="194"/>
      <c r="L70" s="194"/>
      <c r="M70" s="194"/>
      <c r="N70" s="194"/>
      <c r="O70" s="195"/>
      <c r="P70" s="99">
        <f>SUM(P38,P69)</f>
        <v>130393.00750000001</v>
      </c>
    </row>
    <row r="71" spans="2:17" ht="21.65" customHeight="1" thickBot="1" x14ac:dyDescent="0.4">
      <c r="B71" s="196" t="s">
        <v>81</v>
      </c>
      <c r="C71" s="197"/>
      <c r="D71" s="197"/>
      <c r="E71" s="197"/>
      <c r="F71" s="197"/>
      <c r="G71" s="197"/>
      <c r="H71" s="197"/>
      <c r="I71" s="197"/>
      <c r="J71" s="197"/>
      <c r="K71" s="197"/>
      <c r="L71" s="197"/>
      <c r="M71" s="197"/>
      <c r="N71" s="197"/>
      <c r="O71" s="197"/>
      <c r="P71" s="198"/>
      <c r="Q71" s="100"/>
    </row>
    <row r="72" spans="2:17" ht="19" customHeight="1" thickBot="1" x14ac:dyDescent="0.4">
      <c r="B72" s="101"/>
      <c r="C72" s="165" t="s">
        <v>82</v>
      </c>
      <c r="D72" s="165"/>
      <c r="E72" s="165"/>
      <c r="F72" s="165"/>
      <c r="G72" s="165"/>
      <c r="H72" s="165"/>
      <c r="I72" s="165"/>
      <c r="J72" s="166"/>
      <c r="K72" s="167"/>
      <c r="L72" s="168"/>
      <c r="M72" s="169"/>
      <c r="N72" s="170"/>
      <c r="O72" s="168"/>
      <c r="P72" s="102">
        <v>0.15</v>
      </c>
    </row>
    <row r="73" spans="2:17" ht="28.5" customHeight="1" thickBot="1" x14ac:dyDescent="0.4">
      <c r="B73" s="171" t="s">
        <v>83</v>
      </c>
      <c r="C73" s="172"/>
      <c r="D73" s="172"/>
      <c r="E73" s="172"/>
      <c r="F73" s="172"/>
      <c r="G73" s="172"/>
      <c r="H73" s="172"/>
      <c r="I73" s="172"/>
      <c r="J73" s="172"/>
      <c r="K73" s="172"/>
      <c r="L73" s="172"/>
      <c r="M73" s="172"/>
      <c r="N73" s="172"/>
      <c r="O73" s="173"/>
      <c r="P73" s="83">
        <f>(P70*P72)</f>
        <v>19558.951125</v>
      </c>
      <c r="Q73" s="103"/>
    </row>
    <row r="74" spans="2:17" ht="16" thickBot="1" x14ac:dyDescent="0.4">
      <c r="B74" s="174" t="s">
        <v>84</v>
      </c>
      <c r="C74" s="175"/>
      <c r="D74" s="175"/>
      <c r="E74" s="175"/>
      <c r="F74" s="175"/>
      <c r="G74" s="175"/>
      <c r="H74" s="175"/>
      <c r="I74" s="175"/>
      <c r="J74" s="175"/>
      <c r="K74" s="175"/>
      <c r="L74" s="175"/>
      <c r="M74" s="175"/>
      <c r="N74" s="175"/>
      <c r="O74" s="176"/>
      <c r="P74" s="104">
        <f>SUM(P70, P73)</f>
        <v>149951.958625</v>
      </c>
      <c r="Q74" s="103"/>
    </row>
    <row r="75" spans="2:17" x14ac:dyDescent="0.35">
      <c r="B75" s="177" t="s">
        <v>120</v>
      </c>
      <c r="C75" s="178"/>
      <c r="D75" s="178"/>
      <c r="E75" s="178"/>
      <c r="F75" s="178"/>
      <c r="G75" s="178"/>
      <c r="H75" s="178"/>
      <c r="I75" s="178"/>
      <c r="J75" s="178"/>
      <c r="K75" s="178"/>
      <c r="L75" s="178"/>
      <c r="M75" s="178"/>
      <c r="N75" s="178"/>
      <c r="O75" s="178"/>
      <c r="P75" s="179"/>
    </row>
    <row r="76" spans="2:17" ht="34" customHeight="1" x14ac:dyDescent="0.35">
      <c r="B76" s="180"/>
      <c r="C76" s="181"/>
      <c r="D76" s="181"/>
      <c r="E76" s="181"/>
      <c r="F76" s="181"/>
      <c r="G76" s="181"/>
      <c r="H76" s="181"/>
      <c r="I76" s="181"/>
      <c r="J76" s="181"/>
      <c r="K76" s="181"/>
      <c r="L76" s="181"/>
      <c r="M76" s="181"/>
      <c r="N76" s="181"/>
      <c r="O76" s="181"/>
      <c r="P76" s="182"/>
    </row>
    <row r="77" spans="2:17" ht="15.5" x14ac:dyDescent="0.35">
      <c r="B77" s="148" t="s">
        <v>86</v>
      </c>
      <c r="C77" s="149"/>
      <c r="D77" s="149"/>
      <c r="E77" s="149"/>
      <c r="F77" s="149"/>
      <c r="G77" s="149"/>
      <c r="H77" s="149"/>
      <c r="I77" s="149"/>
      <c r="J77" s="149"/>
      <c r="K77" s="149"/>
      <c r="L77" s="149"/>
      <c r="M77" s="149"/>
      <c r="N77" s="149"/>
      <c r="O77" s="149"/>
      <c r="P77" s="150"/>
    </row>
    <row r="78" spans="2:17" ht="15.5" x14ac:dyDescent="0.35">
      <c r="B78" s="148" t="s">
        <v>87</v>
      </c>
      <c r="C78" s="151"/>
      <c r="D78" s="151"/>
      <c r="E78" s="151"/>
      <c r="F78" s="151"/>
      <c r="G78" s="151"/>
      <c r="H78" s="151"/>
      <c r="I78" s="151"/>
      <c r="J78" s="151"/>
      <c r="K78" s="151"/>
      <c r="L78" s="151"/>
      <c r="M78" s="151"/>
      <c r="N78" s="151"/>
      <c r="O78" s="151"/>
      <c r="P78" s="152"/>
    </row>
    <row r="79" spans="2:17" ht="29.5" customHeight="1" x14ac:dyDescent="0.35">
      <c r="B79" s="153" t="s">
        <v>124</v>
      </c>
      <c r="C79" s="154"/>
      <c r="D79" s="154"/>
      <c r="E79" s="154"/>
      <c r="F79" s="154"/>
      <c r="G79" s="154"/>
      <c r="H79" s="154"/>
      <c r="I79" s="154"/>
      <c r="J79" s="154"/>
      <c r="K79" s="154"/>
      <c r="L79" s="154"/>
      <c r="M79" s="154"/>
      <c r="N79" s="154"/>
      <c r="O79" s="154"/>
      <c r="P79" s="155"/>
    </row>
    <row r="80" spans="2:17" ht="15.65" customHeight="1" x14ac:dyDescent="0.35">
      <c r="B80" s="156" t="s">
        <v>88</v>
      </c>
      <c r="C80" s="157"/>
      <c r="D80" s="157"/>
      <c r="E80" s="157"/>
      <c r="F80" s="157"/>
      <c r="G80" s="157"/>
      <c r="H80" s="157"/>
      <c r="I80" s="157"/>
      <c r="J80" s="157"/>
      <c r="K80" s="157"/>
      <c r="L80" s="157"/>
      <c r="M80" s="157"/>
      <c r="N80" s="157"/>
      <c r="O80" s="157"/>
      <c r="P80" s="158"/>
    </row>
    <row r="81" spans="2:16" ht="15.75" customHeight="1" x14ac:dyDescent="0.35">
      <c r="B81" s="159" t="s">
        <v>89</v>
      </c>
      <c r="C81" s="160"/>
      <c r="D81" s="160"/>
      <c r="E81" s="160"/>
      <c r="F81" s="160"/>
      <c r="G81" s="160"/>
      <c r="H81" s="160"/>
      <c r="I81" s="160"/>
      <c r="J81" s="160"/>
      <c r="K81" s="160"/>
      <c r="L81" s="160"/>
      <c r="M81" s="160"/>
      <c r="N81" s="160"/>
      <c r="O81" s="160"/>
      <c r="P81" s="161"/>
    </row>
    <row r="82" spans="2:16" ht="15.75" customHeight="1" x14ac:dyDescent="0.35">
      <c r="B82" s="162" t="s">
        <v>123</v>
      </c>
      <c r="C82" s="163"/>
      <c r="D82" s="163"/>
      <c r="E82" s="163"/>
      <c r="F82" s="163"/>
      <c r="G82" s="163"/>
      <c r="H82" s="163"/>
      <c r="I82" s="163"/>
      <c r="J82" s="163"/>
      <c r="K82" s="163"/>
      <c r="L82" s="163"/>
      <c r="M82" s="163"/>
      <c r="N82" s="163"/>
      <c r="O82" s="163"/>
      <c r="P82" s="164"/>
    </row>
    <row r="83" spans="2:16" ht="96.65" customHeight="1" x14ac:dyDescent="0.35">
      <c r="B83" s="137" t="s">
        <v>90</v>
      </c>
      <c r="C83" s="138"/>
      <c r="D83" s="138"/>
      <c r="E83" s="138"/>
      <c r="F83" s="138"/>
      <c r="G83" s="138"/>
      <c r="H83" s="138"/>
      <c r="I83" s="138"/>
      <c r="J83" s="138"/>
      <c r="K83" s="138"/>
      <c r="L83" s="138"/>
      <c r="M83" s="138"/>
      <c r="N83" s="138"/>
      <c r="O83" s="138"/>
      <c r="P83" s="139"/>
    </row>
    <row r="84" spans="2:16" ht="30.75" customHeight="1" x14ac:dyDescent="0.4">
      <c r="B84" s="140" t="s">
        <v>121</v>
      </c>
      <c r="C84" s="141"/>
      <c r="D84" s="141"/>
      <c r="E84" s="141"/>
      <c r="F84" s="141"/>
      <c r="G84" s="141"/>
      <c r="H84" s="141"/>
      <c r="I84" s="122"/>
      <c r="J84" s="142" t="s">
        <v>121</v>
      </c>
      <c r="K84" s="142"/>
      <c r="L84" s="142"/>
      <c r="M84" s="142"/>
      <c r="N84" s="142"/>
      <c r="O84" s="122"/>
      <c r="P84" s="123" t="s">
        <v>122</v>
      </c>
    </row>
    <row r="85" spans="2:16" ht="15.5" x14ac:dyDescent="0.35">
      <c r="B85" s="143" t="s">
        <v>91</v>
      </c>
      <c r="C85" s="144"/>
      <c r="D85" s="144"/>
      <c r="E85" s="144"/>
      <c r="F85" s="144"/>
      <c r="G85" s="144"/>
      <c r="H85" s="144"/>
      <c r="I85" s="105"/>
      <c r="J85" s="144" t="s">
        <v>92</v>
      </c>
      <c r="K85" s="144"/>
      <c r="L85" s="144"/>
      <c r="M85" s="144"/>
      <c r="N85" s="144"/>
      <c r="O85" s="105"/>
      <c r="P85" s="106" t="s">
        <v>93</v>
      </c>
    </row>
    <row r="86" spans="2:16" ht="16" thickBot="1" x14ac:dyDescent="0.4">
      <c r="B86" s="145"/>
      <c r="C86" s="146"/>
      <c r="D86" s="146"/>
      <c r="E86" s="146"/>
      <c r="F86" s="146"/>
      <c r="G86" s="146"/>
      <c r="H86" s="146"/>
      <c r="I86" s="146"/>
      <c r="J86" s="146"/>
      <c r="K86" s="146"/>
      <c r="L86" s="146"/>
      <c r="M86" s="146"/>
      <c r="N86" s="146"/>
      <c r="O86" s="146"/>
      <c r="P86" s="147"/>
    </row>
    <row r="87" spans="2:16" ht="29.15" customHeight="1" thickBot="1" x14ac:dyDescent="0.4">
      <c r="B87" s="127" t="s">
        <v>94</v>
      </c>
      <c r="C87" s="128"/>
      <c r="D87" s="128"/>
      <c r="E87" s="128"/>
      <c r="F87" s="128"/>
      <c r="G87" s="128"/>
      <c r="H87" s="128"/>
      <c r="I87" s="128"/>
      <c r="J87" s="128"/>
      <c r="K87" s="128"/>
      <c r="L87" s="128"/>
      <c r="M87" s="128"/>
      <c r="N87" s="128"/>
      <c r="O87" s="128"/>
      <c r="P87" s="129"/>
    </row>
    <row r="88" spans="2:16" ht="24.65" customHeight="1" x14ac:dyDescent="0.35">
      <c r="B88" s="130" t="s">
        <v>95</v>
      </c>
      <c r="C88" s="131"/>
      <c r="D88" s="131"/>
      <c r="E88" s="131"/>
      <c r="F88" s="131"/>
      <c r="G88" s="131"/>
      <c r="H88" s="131"/>
      <c r="I88" s="131"/>
      <c r="J88" s="131"/>
      <c r="K88" s="132"/>
      <c r="L88" s="132"/>
      <c r="M88" s="107" t="s">
        <v>96</v>
      </c>
      <c r="N88" s="133"/>
      <c r="O88" s="133"/>
      <c r="P88" s="108"/>
    </row>
    <row r="89" spans="2:16" ht="15.5" x14ac:dyDescent="0.35">
      <c r="B89" s="109"/>
      <c r="C89" s="110"/>
      <c r="D89" s="110"/>
      <c r="E89" s="110"/>
      <c r="F89" s="110"/>
      <c r="G89" s="110"/>
      <c r="H89" s="110"/>
      <c r="I89" s="110"/>
      <c r="J89" s="110"/>
      <c r="K89" s="134" t="s">
        <v>97</v>
      </c>
      <c r="L89" s="134"/>
      <c r="M89" s="110"/>
      <c r="N89" s="111"/>
      <c r="O89" s="110" t="s">
        <v>98</v>
      </c>
      <c r="P89" s="112" t="s">
        <v>93</v>
      </c>
    </row>
    <row r="90" spans="2:16" ht="15.5" x14ac:dyDescent="0.35">
      <c r="B90" s="109" t="s">
        <v>99</v>
      </c>
      <c r="C90" s="110"/>
      <c r="D90" s="110"/>
      <c r="E90" s="110"/>
      <c r="F90" s="110"/>
      <c r="G90" s="110"/>
      <c r="H90" s="110"/>
      <c r="I90" s="110"/>
      <c r="J90" s="110"/>
      <c r="K90" s="110"/>
      <c r="L90" s="110"/>
      <c r="M90" s="110"/>
      <c r="N90" s="110"/>
      <c r="O90" s="110"/>
      <c r="P90" s="113"/>
    </row>
    <row r="91" spans="2:16" ht="15.5" x14ac:dyDescent="0.35">
      <c r="B91" s="109"/>
      <c r="C91" s="110"/>
      <c r="D91" s="110"/>
      <c r="E91" s="110"/>
      <c r="F91" s="110"/>
      <c r="G91" s="110"/>
      <c r="H91" s="110"/>
      <c r="I91" s="110"/>
      <c r="J91" s="110"/>
      <c r="K91" s="110"/>
      <c r="L91" s="110"/>
      <c r="M91" s="110"/>
      <c r="N91" s="110"/>
      <c r="O91" s="110"/>
      <c r="P91" s="113"/>
    </row>
    <row r="92" spans="2:16" ht="15.5" x14ac:dyDescent="0.35">
      <c r="B92" s="135"/>
      <c r="C92" s="136"/>
      <c r="D92" s="136"/>
      <c r="E92" s="136"/>
      <c r="F92" s="136"/>
      <c r="G92" s="136"/>
      <c r="H92" s="110"/>
      <c r="I92" s="110"/>
      <c r="J92" s="110"/>
      <c r="K92" s="136"/>
      <c r="L92" s="136"/>
      <c r="M92" s="136"/>
      <c r="N92" s="136"/>
      <c r="O92" s="136"/>
      <c r="P92" s="113"/>
    </row>
    <row r="93" spans="2:16" ht="16" thickBot="1" x14ac:dyDescent="0.4">
      <c r="B93" s="125" t="s">
        <v>91</v>
      </c>
      <c r="C93" s="126"/>
      <c r="D93" s="126"/>
      <c r="E93" s="126"/>
      <c r="F93" s="126"/>
      <c r="G93" s="126"/>
      <c r="H93" s="114"/>
      <c r="I93" s="114"/>
      <c r="J93" s="115"/>
      <c r="K93" s="126" t="s">
        <v>100</v>
      </c>
      <c r="L93" s="126"/>
      <c r="M93" s="126"/>
      <c r="N93" s="126"/>
      <c r="O93" s="126"/>
      <c r="P93" s="116"/>
    </row>
    <row r="94" spans="2:16" ht="16" x14ac:dyDescent="0.4">
      <c r="B94" s="117"/>
      <c r="C94" s="117"/>
      <c r="D94" s="117"/>
      <c r="E94" s="117"/>
      <c r="F94" s="117"/>
      <c r="G94" s="117"/>
      <c r="H94" s="117"/>
      <c r="I94" s="117"/>
      <c r="J94" s="117"/>
      <c r="K94" s="117"/>
      <c r="L94" s="117"/>
      <c r="M94" s="117"/>
      <c r="N94" s="117"/>
      <c r="O94" s="117"/>
      <c r="P94" s="117"/>
    </row>
  </sheetData>
  <sheetProtection algorithmName="SHA-512" hashValue="aW5bKU1Unn4nmstk2LijkQJTDtDRwT10t1bDLvr7oooWC2H/BL/QWXe4nLyIVrcMsBC2vwD/eQZZA0A+I4fXAg==" saltValue="OeMcH2qbpXy2D5o/tb7oBA==" spinCount="100000" sheet="1" objects="1" scenarios="1" selectLockedCells="1" selectUnlockedCells="1"/>
  <protectedRanges>
    <protectedRange sqref="H10 C17:O28 J37 P37 H5 K31:P36" name="Range1"/>
    <protectedRange sqref="P72 C41:O52 C56:O67" name="Range2"/>
    <protectedRange sqref="B84:P84 B75 B87" name="Range3"/>
  </protectedRanges>
  <mergeCells count="193">
    <mergeCell ref="F2:G2"/>
    <mergeCell ref="H2:I2"/>
    <mergeCell ref="J2:K2"/>
    <mergeCell ref="L2:M2"/>
    <mergeCell ref="N2:O2"/>
    <mergeCell ref="H4:P4"/>
    <mergeCell ref="B11:G11"/>
    <mergeCell ref="H11:P11"/>
    <mergeCell ref="B12:P12"/>
    <mergeCell ref="B14:I15"/>
    <mergeCell ref="J14:J15"/>
    <mergeCell ref="K14:L15"/>
    <mergeCell ref="M14:O15"/>
    <mergeCell ref="P14:P15"/>
    <mergeCell ref="H5:P5"/>
    <mergeCell ref="B6:G8"/>
    <mergeCell ref="H7:P7"/>
    <mergeCell ref="H8:P8"/>
    <mergeCell ref="B10:G10"/>
    <mergeCell ref="H10:P10"/>
    <mergeCell ref="C19:I19"/>
    <mergeCell ref="K19:L19"/>
    <mergeCell ref="M19:O19"/>
    <mergeCell ref="C20:I20"/>
    <mergeCell ref="K20:L20"/>
    <mergeCell ref="M20:O20"/>
    <mergeCell ref="B16:P16"/>
    <mergeCell ref="C17:I17"/>
    <mergeCell ref="K17:L17"/>
    <mergeCell ref="M17:O17"/>
    <mergeCell ref="C18:I18"/>
    <mergeCell ref="K18:L18"/>
    <mergeCell ref="M18:O18"/>
    <mergeCell ref="C23:I23"/>
    <mergeCell ref="K23:L23"/>
    <mergeCell ref="M23:O23"/>
    <mergeCell ref="C24:I24"/>
    <mergeCell ref="K24:L24"/>
    <mergeCell ref="M24:O24"/>
    <mergeCell ref="C21:I21"/>
    <mergeCell ref="K21:L21"/>
    <mergeCell ref="M21:O21"/>
    <mergeCell ref="C22:I22"/>
    <mergeCell ref="K22:L22"/>
    <mergeCell ref="M22:O22"/>
    <mergeCell ref="C27:I27"/>
    <mergeCell ref="K27:L27"/>
    <mergeCell ref="M27:O27"/>
    <mergeCell ref="C28:I28"/>
    <mergeCell ref="K28:L28"/>
    <mergeCell ref="M28:O28"/>
    <mergeCell ref="C25:I25"/>
    <mergeCell ref="K25:L25"/>
    <mergeCell ref="M25:O25"/>
    <mergeCell ref="C26:I26"/>
    <mergeCell ref="K26:L26"/>
    <mergeCell ref="M26:O26"/>
    <mergeCell ref="M33:P33"/>
    <mergeCell ref="K34:L34"/>
    <mergeCell ref="M34:P34"/>
    <mergeCell ref="K35:L35"/>
    <mergeCell ref="M35:P35"/>
    <mergeCell ref="C36:I36"/>
    <mergeCell ref="K36:L36"/>
    <mergeCell ref="M36:P36"/>
    <mergeCell ref="C29:I29"/>
    <mergeCell ref="K29:L29"/>
    <mergeCell ref="M29:O29"/>
    <mergeCell ref="B30:I30"/>
    <mergeCell ref="J31:J36"/>
    <mergeCell ref="K31:L31"/>
    <mergeCell ref="M31:P31"/>
    <mergeCell ref="K32:L32"/>
    <mergeCell ref="M32:P32"/>
    <mergeCell ref="K33:L33"/>
    <mergeCell ref="C41:I41"/>
    <mergeCell ref="K41:L41"/>
    <mergeCell ref="M41:O41"/>
    <mergeCell ref="C42:I42"/>
    <mergeCell ref="K42:L42"/>
    <mergeCell ref="M42:O42"/>
    <mergeCell ref="C37:I37"/>
    <mergeCell ref="B38:O38"/>
    <mergeCell ref="B39:I39"/>
    <mergeCell ref="K39:L39"/>
    <mergeCell ref="M39:O39"/>
    <mergeCell ref="B40:P40"/>
    <mergeCell ref="C45:I45"/>
    <mergeCell ref="K45:L45"/>
    <mergeCell ref="M45:O45"/>
    <mergeCell ref="C46:I46"/>
    <mergeCell ref="K46:L46"/>
    <mergeCell ref="M46:O46"/>
    <mergeCell ref="C43:I43"/>
    <mergeCell ref="K43:L43"/>
    <mergeCell ref="M43:O43"/>
    <mergeCell ref="C44:I44"/>
    <mergeCell ref="K44:L44"/>
    <mergeCell ref="M44:O44"/>
    <mergeCell ref="C49:I49"/>
    <mergeCell ref="K49:L49"/>
    <mergeCell ref="M49:O49"/>
    <mergeCell ref="C50:I50"/>
    <mergeCell ref="K50:L50"/>
    <mergeCell ref="M50:O50"/>
    <mergeCell ref="C47:I47"/>
    <mergeCell ref="K47:L47"/>
    <mergeCell ref="M47:O47"/>
    <mergeCell ref="C48:I48"/>
    <mergeCell ref="K48:L48"/>
    <mergeCell ref="M48:O48"/>
    <mergeCell ref="B53:J53"/>
    <mergeCell ref="K53:L53"/>
    <mergeCell ref="M53:O53"/>
    <mergeCell ref="B54:I54"/>
    <mergeCell ref="K54:L54"/>
    <mergeCell ref="M54:O54"/>
    <mergeCell ref="C51:I51"/>
    <mergeCell ref="K51:L51"/>
    <mergeCell ref="M51:O51"/>
    <mergeCell ref="C52:I52"/>
    <mergeCell ref="K52:L52"/>
    <mergeCell ref="M52:O52"/>
    <mergeCell ref="C58:I58"/>
    <mergeCell ref="K58:L58"/>
    <mergeCell ref="M58:O58"/>
    <mergeCell ref="C59:I59"/>
    <mergeCell ref="K59:L59"/>
    <mergeCell ref="M59:O59"/>
    <mergeCell ref="B55:P55"/>
    <mergeCell ref="C56:I56"/>
    <mergeCell ref="K56:L56"/>
    <mergeCell ref="M56:O56"/>
    <mergeCell ref="C57:I57"/>
    <mergeCell ref="K57:L57"/>
    <mergeCell ref="M57:O57"/>
    <mergeCell ref="C62:I62"/>
    <mergeCell ref="K62:L62"/>
    <mergeCell ref="M62:O62"/>
    <mergeCell ref="C63:I63"/>
    <mergeCell ref="K63:L63"/>
    <mergeCell ref="M63:O63"/>
    <mergeCell ref="C60:I60"/>
    <mergeCell ref="K60:L60"/>
    <mergeCell ref="M60:O60"/>
    <mergeCell ref="C61:I61"/>
    <mergeCell ref="K61:L61"/>
    <mergeCell ref="M61:O61"/>
    <mergeCell ref="C66:I66"/>
    <mergeCell ref="K66:L66"/>
    <mergeCell ref="M66:O66"/>
    <mergeCell ref="C67:I67"/>
    <mergeCell ref="K67:L67"/>
    <mergeCell ref="M67:O67"/>
    <mergeCell ref="C64:I64"/>
    <mergeCell ref="K64:L64"/>
    <mergeCell ref="M64:O64"/>
    <mergeCell ref="C65:I65"/>
    <mergeCell ref="K65:L65"/>
    <mergeCell ref="M65:O65"/>
    <mergeCell ref="C72:J72"/>
    <mergeCell ref="K72:L72"/>
    <mergeCell ref="M72:O72"/>
    <mergeCell ref="B73:O73"/>
    <mergeCell ref="B74:O74"/>
    <mergeCell ref="B75:P76"/>
    <mergeCell ref="B68:J68"/>
    <mergeCell ref="K68:L68"/>
    <mergeCell ref="M68:O68"/>
    <mergeCell ref="B69:O69"/>
    <mergeCell ref="B70:O70"/>
    <mergeCell ref="B71:P71"/>
    <mergeCell ref="B83:P83"/>
    <mergeCell ref="B84:H84"/>
    <mergeCell ref="J84:N84"/>
    <mergeCell ref="B85:H85"/>
    <mergeCell ref="J85:N85"/>
    <mergeCell ref="B86:P86"/>
    <mergeCell ref="B77:P77"/>
    <mergeCell ref="B78:P78"/>
    <mergeCell ref="B79:P79"/>
    <mergeCell ref="B80:P80"/>
    <mergeCell ref="B81:P81"/>
    <mergeCell ref="B82:P82"/>
    <mergeCell ref="B93:G93"/>
    <mergeCell ref="K93:O93"/>
    <mergeCell ref="B87:P87"/>
    <mergeCell ref="B88:J88"/>
    <mergeCell ref="K88:L88"/>
    <mergeCell ref="N88:O88"/>
    <mergeCell ref="K89:L89"/>
    <mergeCell ref="B92:G92"/>
    <mergeCell ref="K92:O92"/>
  </mergeCells>
  <dataValidations count="8">
    <dataValidation errorStyle="information" allowBlank="1" showInputMessage="1" prompt="Organizations requesting an indirect cost rate above the de minimis (15%) of the  Direct Expense Subtotal will be required to submit their Federal Indirect Cost Rate Agreement or Cost Allocation Plan to negotiate the use of a higher rate. " sqref="P72" xr:uid="{72DDD0CD-B9B7-4805-AB3F-83C1960BF820}"/>
    <dataValidation allowBlank="1" showInputMessage="1" showErrorMessage="1" prompt="Percentage must be based on the federally approved Indirect Cost Rate or Cost Allocation Plan for your organization. Without a Federal Indirect Cost Rate Agreement, the de minimis indirect cost rate on Direct Expenses is permitted. " sqref="C72:J72" xr:uid="{744C9820-769B-4431-A022-483F85538427}"/>
    <dataValidation allowBlank="1" showInputMessage="1" showErrorMessage="1" prompt="Indirect costs are overhead expenses capped at 15% for your organization or fiscal agent." sqref="B71:P71" xr:uid="{8E30E8E4-D6F0-45A1-895C-883D80C5A736}"/>
    <dataValidation allowBlank="1" showInputMessage="1" showErrorMessage="1" prompt="Direct Services Non-Personnel Products or Goods are tangible items (ex. Copying and Printing)" sqref="B55:P55" xr:uid="{293E21BE-401F-4E0E-8F7E-4E2930008E27}"/>
    <dataValidation allowBlank="1" showInputMessage="1" showErrorMessage="1" prompt="Direct Services Non-Personnel Services are activities provided by individuals/vendors who are not on payroll (ex. Consultants and Contractors)" sqref="B40:P40" xr:uid="{B02CE60B-649B-44F8-AAFE-215E7A80DFF2}"/>
    <dataValidation allowBlank="1" showInputMessage="1" showErrorMessage="1" prompt="Direct Services Personnel is a staff employee who is paid a salary or an hourly rate. Please ensure your organization pays taxes and fringe benefits for these individuals. " sqref="B16:P16" xr:uid="{F568BD67-A0B2-4B55-AA9B-EBED5DAE9B11}"/>
    <dataValidation allowBlank="1" showInputMessage="1" showErrorMessage="1" prompt="Assistance Listing Number (ALN), formerly known as Catalog of Federal Domestic Assistance (CFDA) number, is a five digit numer assigned in the awarding document to most grants funded by the Federal government." sqref="H8:P8" xr:uid="{9481E3A4-7888-4409-A222-E56DF21967DE}"/>
    <dataValidation allowBlank="1" showInputMessage="1" showErrorMessage="1" prompt="Enter name of Organization. If you are a fiscal sponsored project, please include the information of your fiduciary agent with whom you have an agreement with. " sqref="H10:P10" xr:uid="{D7CDD4E5-4B2C-428E-911E-250FD1E0F880}"/>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291516D2F72549AE5389AF15CFB7D9" ma:contentTypeVersion="17" ma:contentTypeDescription="Create a new document." ma:contentTypeScope="" ma:versionID="ca73b793e7b5f148e3ffde86d7647be3">
  <xsd:schema xmlns:xsd="http://www.w3.org/2001/XMLSchema" xmlns:xs="http://www.w3.org/2001/XMLSchema" xmlns:p="http://schemas.microsoft.com/office/2006/metadata/properties" xmlns:ns1="http://schemas.microsoft.com/sharepoint/v3" xmlns:ns2="912e0414-2be0-4987-8cc8-1fc07200bcb8" xmlns:ns3="de15d014-fc56-4179-9730-bced092ced9a" targetNamespace="http://schemas.microsoft.com/office/2006/metadata/properties" ma:root="true" ma:fieldsID="7226d055aa4885b8879c0601c072567a" ns1:_="" ns2:_="" ns3:_="">
    <xsd:import namespace="http://schemas.microsoft.com/sharepoint/v3"/>
    <xsd:import namespace="912e0414-2be0-4987-8cc8-1fc07200bcb8"/>
    <xsd:import namespace="de15d014-fc56-4179-9730-bced092ced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e0414-2be0-4987-8cc8-1fc07200b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646a4b-51ee-4339-b8dd-97dafd3789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5d014-fc56-4179-9730-bced092ced9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06c88bd-ffa3-4e67-bc20-9752c8743108}" ma:internalName="TaxCatchAll" ma:showField="CatchAllData" ma:web="de15d014-fc56-4179-9730-bced092ced9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DB5D3-CDD1-4579-AA6E-AF3D463B4412}">
  <ds:schemaRefs>
    <ds:schemaRef ds:uri="http://schemas.microsoft.com/sharepoint/v3/contenttype/forms"/>
  </ds:schemaRefs>
</ds:datastoreItem>
</file>

<file path=customXml/itemProps2.xml><?xml version="1.0" encoding="utf-8"?>
<ds:datastoreItem xmlns:ds="http://schemas.openxmlformats.org/officeDocument/2006/customXml" ds:itemID="{F5D0343E-8ACB-422E-BCDE-0ED6D9824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2e0414-2be0-4987-8cc8-1fc07200bcb8"/>
    <ds:schemaRef ds:uri="de15d014-fc56-4179-9730-bced092ce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Budgeting Instructions</vt:lpstr>
      <vt:lpstr>Budget Form</vt:lpstr>
      <vt:lpstr>Example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Jeannine Williams</dc:creator>
  <cp:keywords/>
  <dc:description/>
  <cp:lastModifiedBy>Destiny King</cp:lastModifiedBy>
  <cp:revision/>
  <dcterms:created xsi:type="dcterms:W3CDTF">2024-08-07T14:38:53Z</dcterms:created>
  <dcterms:modified xsi:type="dcterms:W3CDTF">2025-03-03T18:40:56Z</dcterms:modified>
  <cp:category/>
  <cp:contentStatus/>
</cp:coreProperties>
</file>